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D:\R &amp; D\claim\2025\21 02 25\"/>
    </mc:Choice>
  </mc:AlternateContent>
  <xr:revisionPtr revIDLastSave="0" documentId="13_ncr:1_{608FDAFF-319D-470F-BDA9-A2FAB079911E}" xr6:coauthVersionLast="47" xr6:coauthVersionMax="47" xr10:uidLastSave="{00000000-0000-0000-0000-000000000000}"/>
  <bookViews>
    <workbookView xWindow="-120" yWindow="-120" windowWidth="24240" windowHeight="13020" activeTab="1" xr2:uid="{9A484C32-F003-43F5-B8E8-8DC209B75585}"/>
  </bookViews>
  <sheets>
    <sheet name="Policy" sheetId="4" r:id="rId1"/>
    <sheet name="Form6" sheetId="9" r:id="rId2"/>
  </sheets>
  <definedNames>
    <definedName name="_xlnm.Print_Area" localSheetId="1">Form6!$A$1:$J$45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7" i="9" l="1"/>
  <c r="G27" i="9"/>
  <c r="F27" i="9"/>
  <c r="E27" i="9"/>
  <c r="I16" i="9"/>
  <c r="I15" i="9"/>
  <c r="I14" i="9"/>
  <c r="I28" i="9" s="1"/>
  <c r="I30" i="9" s="1"/>
  <c r="I13" i="9"/>
  <c r="F22" i="4"/>
  <c r="F14" i="4"/>
  <c r="F15" i="4" l="1"/>
  <c r="F16" i="4" s="1"/>
  <c r="F23" i="4"/>
  <c r="F24" i="4" s="1"/>
  <c r="G24" i="4" s="1"/>
</calcChain>
</file>

<file path=xl/sharedStrings.xml><?xml version="1.0" encoding="utf-8"?>
<sst xmlns="http://schemas.openxmlformats.org/spreadsheetml/2006/main" count="165" uniqueCount="120">
  <si>
    <t>Employee Name:</t>
  </si>
  <si>
    <t>Description</t>
  </si>
  <si>
    <t>Transport</t>
  </si>
  <si>
    <t>Hotel</t>
  </si>
  <si>
    <t>Meals</t>
  </si>
  <si>
    <t>Advance Payment:</t>
  </si>
  <si>
    <t>Total Reimbursement:</t>
  </si>
  <si>
    <t>Misc.</t>
  </si>
  <si>
    <t>Employee Signature:</t>
  </si>
  <si>
    <t>Approval Signature:</t>
  </si>
  <si>
    <t>Date:</t>
  </si>
  <si>
    <t>Subtotal:</t>
  </si>
  <si>
    <t>Total:</t>
  </si>
  <si>
    <t>Expense Period</t>
  </si>
  <si>
    <t>From</t>
  </si>
  <si>
    <t>To</t>
  </si>
  <si>
    <t>Total</t>
  </si>
  <si>
    <t>Employee ID:</t>
  </si>
  <si>
    <t>Employee Position:</t>
  </si>
  <si>
    <t>Division:</t>
  </si>
  <si>
    <t>Travel purpose</t>
  </si>
  <si>
    <t>Date</t>
  </si>
  <si>
    <t>I Certify that these expenses were in incurred in accordance with Gainup group travel expenses policy  guidelines and that they represent prudent, reasonable and necessary expenses.</t>
  </si>
  <si>
    <t>Approval Name:</t>
  </si>
  <si>
    <t>Designation:</t>
  </si>
  <si>
    <t>*Don't forget to attach bills/receipts</t>
  </si>
  <si>
    <t xml:space="preserve">Note: </t>
  </si>
  <si>
    <t>CEO, COO, CFO &amp; VP</t>
  </si>
  <si>
    <t>CGM, GM, DGM</t>
  </si>
  <si>
    <t>AGM &amp; MANAGERS</t>
  </si>
  <si>
    <t>Staff level employees :: Position</t>
  </si>
  <si>
    <t>Socks</t>
  </si>
  <si>
    <t>Garments</t>
  </si>
  <si>
    <t>Gloves</t>
  </si>
  <si>
    <t>Woven</t>
  </si>
  <si>
    <t>Headwear</t>
  </si>
  <si>
    <t>Spinning</t>
  </si>
  <si>
    <t>Division</t>
  </si>
  <si>
    <t>OTHERS STAFFS</t>
  </si>
  <si>
    <t>1. Public Transport : Ticket should be affixed
2. On duty approved sheet is must and to be submitted along with claim bill</t>
  </si>
  <si>
    <t xml:space="preserve"> </t>
  </si>
  <si>
    <t>GAINUP GROUP</t>
  </si>
  <si>
    <t>TRAVEL ALLOWANCE POLICY</t>
  </si>
  <si>
    <t>Purpose and Scope ::</t>
  </si>
  <si>
    <t>The purpose of a travel allowance policy is to provide guidelines and rules for employees regarding reimbursement and coverage of expenses incurred while traveling for business purposes. It ensures transparency, efficiency, and consistency in managing travel expenses, while also helping control costs and aligning with organizational goals and budgetary constraints. Additionally, it serves to protect both the employer and the employee by outlining expectations and procedures related to travel expenditure, reimbursement procedures, and compliance with legal and tax requirements.</t>
  </si>
  <si>
    <t>Types of Allowance :</t>
  </si>
  <si>
    <t>POSITION &amp; ELIGIBILITY</t>
  </si>
  <si>
    <t>OTHERS</t>
  </si>
  <si>
    <t>Transport (Actual cost of )</t>
  </si>
  <si>
    <t>Actual</t>
  </si>
  <si>
    <t>Economic Class Air Cost</t>
  </si>
  <si>
    <t>-</t>
  </si>
  <si>
    <t>Train II Tier A/c</t>
  </si>
  <si>
    <t>Train III Tier A/c</t>
  </si>
  <si>
    <t>Sleeper Coach</t>
  </si>
  <si>
    <t>AC Sleeper Bus</t>
  </si>
  <si>
    <t>Sleeper Bus</t>
  </si>
  <si>
    <t>Local travel (Outstation)</t>
  </si>
  <si>
    <t>TAXI/Auto Fair</t>
  </si>
  <si>
    <t>Auto Rs.10 per km/Bus</t>
  </si>
  <si>
    <t>750 per day or 250 one time</t>
  </si>
  <si>
    <t>600 per day or 200 one time</t>
  </si>
  <si>
    <t>350 per day or lunch 150 and breakfast/dinner 100Rs</t>
  </si>
  <si>
    <t>Incidental</t>
  </si>
  <si>
    <t>250 per day</t>
  </si>
  <si>
    <t>200 per day</t>
  </si>
  <si>
    <t>100 per day</t>
  </si>
  <si>
    <t>Lodging</t>
  </si>
  <si>
    <t>5000 per day</t>
  </si>
  <si>
    <t>3000 per day</t>
  </si>
  <si>
    <t>1500 per day</t>
  </si>
  <si>
    <t>2000 per day</t>
  </si>
  <si>
    <t>1000 per day</t>
  </si>
  <si>
    <t>Own car usage</t>
  </si>
  <si>
    <t>Usage charges</t>
  </si>
  <si>
    <t>Rs. 10/Km</t>
  </si>
  <si>
    <t>NA</t>
  </si>
  <si>
    <t>parking fees, tolls</t>
  </si>
  <si>
    <t>Nearby travel</t>
  </si>
  <si>
    <t>Dindigul</t>
  </si>
  <si>
    <t>Batlagundu</t>
  </si>
  <si>
    <t>Madurai</t>
  </si>
  <si>
    <t>Own Bike usage</t>
  </si>
  <si>
    <t>Notes ::</t>
  </si>
  <si>
    <t>Public Transport : Ticket should be affixed</t>
  </si>
  <si>
    <t>Company arranged Trasport (exempted from claim)</t>
  </si>
  <si>
    <t>On duty approved sheet is must and to be submitted along with claim bill.</t>
  </si>
  <si>
    <t>Foreign Travel ::</t>
  </si>
  <si>
    <t>Actual Travel Ticket cost (however only economical class only allowed, irrespective of Cadre of the employee) – Business Class NOT allowed</t>
  </si>
  <si>
    <t>Advance Payment and Reimbursement for Travel ::</t>
  </si>
  <si>
    <t>Estimate of expenses should be made, before undertaking travel.  Maximum eligible amount travel advance cannot exceed the Estimate.</t>
  </si>
  <si>
    <t>Advance amount must be submitted with actual bills within 3 working days from the date of return.</t>
  </si>
  <si>
    <t>10% of the bill will be subtracted as a penalty for late submission.</t>
  </si>
  <si>
    <t>Accounts will inform to HR for salary deduction if the submission is not made by the end of the month.</t>
  </si>
  <si>
    <t xml:space="preserve">If there are any expensive or unusual charges that need to be granted by the CEO, COO, or MD alone </t>
  </si>
  <si>
    <t>Travel Booking Guidelines ::</t>
  </si>
  <si>
    <t xml:space="preserve">   - Travel arrangements (Flight, Train, Taxi, Auto and Lodging) booking must be done through online booking platforms only</t>
  </si>
  <si>
    <t>300 per day</t>
  </si>
  <si>
    <t xml:space="preserve">Tier 1 City - Bangalore, Chennai, Delhi, Hyderabad, Kolkata, Mumbai, Ahmedabad and Pune. </t>
  </si>
  <si>
    <t>Tier 2 City (like Coimbatore, Salem, Trichy)</t>
  </si>
  <si>
    <t>Tier 3 City (like tirupur, karur)</t>
  </si>
  <si>
    <t>2500 per day</t>
  </si>
  <si>
    <t>4000 per day</t>
  </si>
  <si>
    <t>Rs. 12/Km</t>
  </si>
  <si>
    <t>Rs. 5/Km</t>
  </si>
  <si>
    <t>For a group of persons (more than one) - Individual travel is discouraged. Vehicle Pooling is mandatory, if more than two people travel same place.</t>
  </si>
  <si>
    <t>Domestic Travel advance approval by concern divisional HOD (DGM, GM, CGM, VP, CFO, CEO, COO, MD)</t>
  </si>
  <si>
    <t>Travel expenses reimbursement will be transferred to concern employee account.</t>
  </si>
  <si>
    <t>Not applicable for travel from/to house.</t>
  </si>
  <si>
    <t>Travel Expenses Reimbursement / Estimate Form</t>
  </si>
  <si>
    <t>D MAHESH KUMAR</t>
  </si>
  <si>
    <t>GKA-0521</t>
  </si>
  <si>
    <t xml:space="preserve">BUS FARE UP &amp; DOWN , AUTO CHARGES </t>
  </si>
  <si>
    <t>LODGING IN BANGALORE</t>
  </si>
  <si>
    <t>FOOD</t>
  </si>
  <si>
    <t xml:space="preserve">INCIDENTAL - OUTPOCKET </t>
  </si>
  <si>
    <t>JACOB.W</t>
  </si>
  <si>
    <t>GENERAL MANAGER - MARKETING &amp; MERCHANDISING</t>
  </si>
  <si>
    <t>TO SUBMIT &amp; DISCUSS CS  SAMPLES - M&amp;S OFFICE BANGALORE</t>
  </si>
  <si>
    <t>20/02/25 to 22/02/25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</si>
</sst>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_);\(&quot;$&quot;#,##0.00\)"/>
    <numFmt numFmtId="165" formatCode="&quot;₹&quot;\ #,##0.00"/>
  </numFmts>
  <fonts count="5" x14ac:knownFonts="1">
    <font>
      <sz val="11"/>
      <color theme="1"/>
      <name val="Calibri"/>
      <family val="2"/>
      <scheme val="minor"/>
    </font>
    <font>
      <b/>
      <sz val="22"/>
      <color theme="1"/>
      <name val="Times New Roman"/>
      <family val="1"/>
    </font>
    <font>
      <b/>
      <sz val="11"/>
      <color theme="1"/>
      <name val="Calibri"/>
      <family val="2"/>
      <scheme val="minor"/>
    </font>
    <font>
      <b/>
      <sz val="11"/>
      <color theme="1"/>
      <name val="Aptos"/>
      <family val="2"/>
    </font>
    <font>
      <sz val="11"/>
      <color theme="1"/>
      <name val="Aptos"/>
      <family val="2"/>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91">
    <xf numFmtId="0" fontId="0" fillId="0" borderId="0" xfId="0"/>
    <xf numFmtId="14" fontId="0" fillId="2" borderId="1" xfId="0" applyNumberFormat="1" applyFill="1" applyBorder="1" applyAlignment="1" applyProtection="1">
      <alignment horizontal="center" vertical="center" wrapText="1"/>
      <protection locked="0"/>
    </xf>
    <xf numFmtId="0" fontId="0" fillId="3" borderId="1" xfId="0" applyFill="1" applyBorder="1" applyAlignment="1" applyProtection="1">
      <alignment horizontal="center" vertical="center" wrapText="1"/>
      <protection locked="0"/>
    </xf>
    <xf numFmtId="0" fontId="0" fillId="2" borderId="2" xfId="0" applyFill="1" applyBorder="1" applyAlignment="1" applyProtection="1">
      <alignment wrapText="1"/>
      <protection locked="0"/>
    </xf>
    <xf numFmtId="14" fontId="0" fillId="2" borderId="2" xfId="0" applyNumberFormat="1" applyFill="1" applyBorder="1" applyAlignment="1" applyProtection="1">
      <alignment horizontal="center" wrapText="1"/>
      <protection locked="0"/>
    </xf>
    <xf numFmtId="14" fontId="0" fillId="2" borderId="0" xfId="0" applyNumberFormat="1" applyFill="1" applyAlignment="1" applyProtection="1">
      <alignment horizontal="center" vertical="center" wrapText="1"/>
      <protection locked="0"/>
    </xf>
    <xf numFmtId="0" fontId="0" fillId="2" borderId="2" xfId="0" applyFill="1" applyBorder="1" applyAlignment="1" applyProtection="1">
      <alignment horizontal="left" vertical="center" wrapText="1"/>
      <protection locked="0"/>
    </xf>
    <xf numFmtId="0" fontId="0" fillId="2" borderId="0" xfId="0" applyFill="1" applyAlignment="1" applyProtection="1">
      <alignment wrapText="1"/>
      <protection locked="0"/>
    </xf>
    <xf numFmtId="0" fontId="0" fillId="2" borderId="0" xfId="0" applyFill="1" applyAlignment="1" applyProtection="1">
      <alignment horizontal="left"/>
      <protection locked="0"/>
    </xf>
    <xf numFmtId="0" fontId="0" fillId="2" borderId="0" xfId="0" applyFill="1" applyAlignment="1" applyProtection="1">
      <alignment horizontal="center" wrapText="1"/>
      <protection locked="0"/>
    </xf>
    <xf numFmtId="0" fontId="0" fillId="2" borderId="0" xfId="0" applyFill="1" applyAlignment="1" applyProtection="1">
      <alignment horizontal="left" vertical="center" wrapText="1"/>
      <protection locked="0"/>
    </xf>
    <xf numFmtId="0" fontId="0" fillId="2" borderId="2" xfId="0" applyFill="1" applyBorder="1" applyAlignment="1" applyProtection="1">
      <alignment vertical="center" wrapText="1"/>
      <protection locked="0"/>
    </xf>
    <xf numFmtId="0" fontId="0" fillId="2" borderId="2" xfId="0" applyFill="1" applyBorder="1" applyAlignment="1" applyProtection="1">
      <alignment horizontal="left" vertical="center"/>
      <protection locked="0"/>
    </xf>
    <xf numFmtId="0" fontId="0" fillId="2" borderId="0" xfId="0" applyFill="1" applyAlignment="1" applyProtection="1">
      <alignment horizontal="right" wrapText="1"/>
      <protection locked="0"/>
    </xf>
    <xf numFmtId="0" fontId="0" fillId="2" borderId="0" xfId="0" applyFill="1" applyAlignment="1" applyProtection="1">
      <alignment vertical="center" wrapText="1"/>
      <protection locked="0"/>
    </xf>
    <xf numFmtId="0" fontId="0" fillId="2" borderId="10" xfId="0" applyFill="1" applyBorder="1" applyAlignment="1" applyProtection="1">
      <alignment horizontal="center" wrapText="1"/>
      <protection locked="0"/>
    </xf>
    <xf numFmtId="0" fontId="0" fillId="2" borderId="10" xfId="0" applyFill="1" applyBorder="1" applyAlignment="1" applyProtection="1">
      <alignment vertical="center" wrapText="1"/>
      <protection locked="0"/>
    </xf>
    <xf numFmtId="0" fontId="0" fillId="2" borderId="11" xfId="0" applyFill="1" applyBorder="1" applyAlignment="1" applyProtection="1">
      <alignment vertical="center" wrapText="1"/>
      <protection locked="0"/>
    </xf>
    <xf numFmtId="0" fontId="0" fillId="2" borderId="10" xfId="0" applyFill="1" applyBorder="1" applyAlignment="1" applyProtection="1">
      <alignment horizontal="left" vertical="center" wrapText="1"/>
      <protection locked="0"/>
    </xf>
    <xf numFmtId="0" fontId="0" fillId="3" borderId="10" xfId="0" applyFill="1" applyBorder="1" applyAlignment="1" applyProtection="1">
      <alignment horizontal="center" vertical="center" wrapText="1"/>
      <protection locked="0"/>
    </xf>
    <xf numFmtId="0" fontId="0" fillId="3" borderId="0" xfId="0" applyFill="1" applyAlignment="1" applyProtection="1">
      <alignment horizontal="right" vertical="center" wrapText="1"/>
      <protection locked="0"/>
    </xf>
    <xf numFmtId="165" fontId="0" fillId="2" borderId="11" xfId="0" applyNumberFormat="1" applyFill="1" applyBorder="1" applyAlignment="1">
      <alignment horizontal="center" wrapText="1"/>
    </xf>
    <xf numFmtId="0" fontId="0" fillId="2" borderId="10" xfId="0" applyFill="1" applyBorder="1" applyAlignment="1" applyProtection="1">
      <alignment wrapText="1"/>
      <protection locked="0"/>
    </xf>
    <xf numFmtId="165" fontId="0" fillId="2" borderId="12" xfId="0" applyNumberFormat="1" applyFill="1" applyBorder="1" applyAlignment="1" applyProtection="1">
      <alignment horizontal="center" wrapText="1"/>
      <protection locked="0"/>
    </xf>
    <xf numFmtId="165" fontId="0" fillId="2" borderId="12" xfId="0" applyNumberFormat="1" applyFill="1" applyBorder="1" applyAlignment="1">
      <alignment horizontal="center" wrapText="1"/>
    </xf>
    <xf numFmtId="164" fontId="0" fillId="2" borderId="12" xfId="0" applyNumberFormat="1" applyFill="1" applyBorder="1" applyAlignment="1">
      <alignment horizontal="center" wrapText="1"/>
    </xf>
    <xf numFmtId="164" fontId="0" fillId="2" borderId="11" xfId="0" applyNumberFormat="1" applyFill="1" applyBorder="1" applyAlignment="1">
      <alignment horizontal="center" wrapText="1"/>
    </xf>
    <xf numFmtId="0" fontId="0" fillId="2" borderId="10" xfId="0" applyFill="1" applyBorder="1" applyProtection="1">
      <protection locked="0"/>
    </xf>
    <xf numFmtId="0" fontId="0" fillId="2" borderId="11" xfId="0" applyFill="1" applyBorder="1" applyAlignment="1" applyProtection="1">
      <alignment wrapText="1"/>
      <protection locked="0"/>
    </xf>
    <xf numFmtId="0" fontId="0" fillId="2" borderId="0" xfId="0" applyFill="1" applyAlignment="1" applyProtection="1">
      <alignment horizontal="right" vertical="center" wrapText="1"/>
      <protection locked="0"/>
    </xf>
    <xf numFmtId="0" fontId="0" fillId="0" borderId="11" xfId="0" applyBorder="1"/>
    <xf numFmtId="0" fontId="0" fillId="2" borderId="6" xfId="0" applyFill="1" applyBorder="1" applyAlignment="1" applyProtection="1">
      <alignment vertical="center" wrapText="1"/>
      <protection locked="0"/>
    </xf>
    <xf numFmtId="0" fontId="0" fillId="2" borderId="7" xfId="0" applyFill="1" applyBorder="1" applyAlignment="1" applyProtection="1">
      <alignment vertical="center" wrapText="1"/>
      <protection locked="0"/>
    </xf>
    <xf numFmtId="0" fontId="2" fillId="0" borderId="0" xfId="0" applyFont="1"/>
    <xf numFmtId="0" fontId="3" fillId="0" borderId="0" xfId="0" applyFont="1"/>
    <xf numFmtId="0" fontId="2" fillId="0" borderId="1" xfId="0" applyFont="1" applyBorder="1"/>
    <xf numFmtId="0" fontId="0" fillId="0" borderId="1" xfId="0" applyBorder="1"/>
    <xf numFmtId="0" fontId="2" fillId="0" borderId="13" xfId="0" applyFont="1" applyBorder="1"/>
    <xf numFmtId="0" fontId="0" fillId="0" borderId="5" xfId="0" applyBorder="1"/>
    <xf numFmtId="0" fontId="0" fillId="0" borderId="14" xfId="0" applyBorder="1"/>
    <xf numFmtId="0" fontId="0" fillId="0" borderId="15" xfId="0" applyBorder="1"/>
    <xf numFmtId="0" fontId="0" fillId="0" borderId="7" xfId="0" applyBorder="1"/>
    <xf numFmtId="0" fontId="0" fillId="0" borderId="1" xfId="0" applyBorder="1" applyAlignment="1">
      <alignment wrapText="1"/>
    </xf>
    <xf numFmtId="0" fontId="4" fillId="0" borderId="1" xfId="0" applyFont="1" applyBorder="1"/>
    <xf numFmtId="0" fontId="3" fillId="0" borderId="0" xfId="0" applyFont="1" applyAlignment="1">
      <alignment vertical="center"/>
    </xf>
    <xf numFmtId="0" fontId="4" fillId="0" borderId="0" xfId="0" applyFont="1"/>
    <xf numFmtId="0" fontId="0" fillId="0" borderId="0" xfId="0" applyAlignment="1">
      <alignment horizontal="left" wrapText="1"/>
    </xf>
    <xf numFmtId="0" fontId="0" fillId="0" borderId="0" xfId="0" applyAlignment="1">
      <alignment horizontal="left"/>
    </xf>
    <xf numFmtId="165" fontId="0" fillId="2" borderId="1" xfId="0" applyNumberFormat="1" applyFill="1" applyBorder="1" applyAlignment="1" applyProtection="1">
      <alignment horizontal="center" vertical="center" wrapText="1"/>
      <protection locked="0"/>
    </xf>
    <xf numFmtId="165" fontId="0" fillId="3" borderId="0" xfId="0" applyNumberFormat="1" applyFill="1" applyAlignment="1">
      <alignment horizontal="center" vertical="center" wrapText="1"/>
    </xf>
    <xf numFmtId="165" fontId="0" fillId="3" borderId="11" xfId="0" applyNumberFormat="1" applyFill="1" applyBorder="1" applyAlignment="1" applyProtection="1">
      <alignment horizontal="center" vertical="center" wrapText="1"/>
      <protection locked="0"/>
    </xf>
    <xf numFmtId="0" fontId="0" fillId="0" borderId="0" xfId="0" applyAlignment="1">
      <alignment horizontal="left" wrapText="1"/>
    </xf>
    <xf numFmtId="0" fontId="2" fillId="0" borderId="0" xfId="0" applyFont="1" applyAlignment="1">
      <alignment horizontal="center" vertical="center"/>
    </xf>
    <xf numFmtId="0" fontId="2" fillId="0" borderId="0" xfId="0" applyFont="1" applyAlignment="1">
      <alignment horizontal="center"/>
    </xf>
    <xf numFmtId="0" fontId="0" fillId="0" borderId="1" xfId="0" applyBorder="1" applyAlignment="1">
      <alignment horizontal="left" wrapText="1"/>
    </xf>
    <xf numFmtId="0" fontId="2" fillId="0" borderId="1" xfId="0" applyFont="1" applyBorder="1" applyAlignment="1">
      <alignment horizontal="center"/>
    </xf>
    <xf numFmtId="0" fontId="0" fillId="0" borderId="0" xfId="0" applyAlignment="1">
      <alignment horizontal="left"/>
    </xf>
    <xf numFmtId="0" fontId="4" fillId="0" borderId="0" xfId="0" applyFont="1" applyAlignment="1">
      <alignment horizontal="left" vertical="center" wrapText="1"/>
    </xf>
    <xf numFmtId="0" fontId="0" fillId="2" borderId="8" xfId="0" applyFill="1" applyBorder="1" applyAlignment="1" applyProtection="1">
      <alignment horizontal="center" vertical="center" wrapText="1"/>
      <protection locked="0"/>
    </xf>
    <xf numFmtId="0" fontId="0" fillId="2" borderId="9" xfId="0" applyFill="1" applyBorder="1" applyAlignment="1" applyProtection="1">
      <alignment horizontal="center" vertical="center" wrapText="1"/>
      <protection locked="0"/>
    </xf>
    <xf numFmtId="14" fontId="0" fillId="2" borderId="2" xfId="0" applyNumberFormat="1" applyFill="1" applyBorder="1" applyAlignment="1" applyProtection="1">
      <alignment horizontal="center" wrapText="1"/>
      <protection locked="0"/>
    </xf>
    <xf numFmtId="14" fontId="0" fillId="2" borderId="7" xfId="0" applyNumberFormat="1" applyFill="1" applyBorder="1" applyAlignment="1" applyProtection="1">
      <alignment horizontal="center" wrapText="1"/>
      <protection locked="0"/>
    </xf>
    <xf numFmtId="0" fontId="0" fillId="2" borderId="0" xfId="0" applyFill="1" applyAlignment="1" applyProtection="1">
      <alignment horizontal="center" vertical="center" wrapText="1"/>
      <protection locked="0"/>
    </xf>
    <xf numFmtId="0" fontId="0" fillId="2" borderId="11" xfId="0" applyFill="1" applyBorder="1" applyAlignment="1" applyProtection="1">
      <alignment horizontal="center" vertical="center" wrapText="1"/>
      <protection locked="0"/>
    </xf>
    <xf numFmtId="0" fontId="0" fillId="2" borderId="3" xfId="0" applyFill="1" applyBorder="1" applyAlignment="1" applyProtection="1">
      <alignment horizontal="center" wrapText="1"/>
      <protection locked="0"/>
    </xf>
    <xf numFmtId="0" fontId="0" fillId="2" borderId="4" xfId="0" applyFill="1" applyBorder="1" applyAlignment="1" applyProtection="1">
      <alignment horizontal="center" wrapText="1"/>
      <protection locked="0"/>
    </xf>
    <xf numFmtId="0" fontId="0" fillId="2" borderId="5" xfId="0" applyFill="1" applyBorder="1" applyAlignment="1" applyProtection="1">
      <alignment horizontal="center" wrapText="1"/>
      <protection locked="0"/>
    </xf>
    <xf numFmtId="0" fontId="0" fillId="2" borderId="10" xfId="0" applyFill="1" applyBorder="1" applyAlignment="1" applyProtection="1">
      <alignment horizontal="center" wrapText="1"/>
      <protection locked="0"/>
    </xf>
    <xf numFmtId="0" fontId="0" fillId="2" borderId="0" xfId="0" applyFill="1" applyAlignment="1" applyProtection="1">
      <alignment horizontal="center" wrapText="1"/>
      <protection locked="0"/>
    </xf>
    <xf numFmtId="0" fontId="0" fillId="2" borderId="11" xfId="0" applyFill="1" applyBorder="1" applyAlignment="1" applyProtection="1">
      <alignment horizontal="center" wrapText="1"/>
      <protection locked="0"/>
    </xf>
    <xf numFmtId="0" fontId="0" fillId="2" borderId="6" xfId="0" applyFill="1" applyBorder="1" applyAlignment="1" applyProtection="1">
      <alignment horizontal="center" wrapText="1"/>
      <protection locked="0"/>
    </xf>
    <xf numFmtId="0" fontId="0" fillId="2" borderId="2" xfId="0" applyFill="1" applyBorder="1" applyAlignment="1" applyProtection="1">
      <alignment horizontal="center" wrapText="1"/>
      <protection locked="0"/>
    </xf>
    <xf numFmtId="0" fontId="0" fillId="2" borderId="7" xfId="0" applyFill="1" applyBorder="1" applyAlignment="1" applyProtection="1">
      <alignment horizontal="center" wrapText="1"/>
      <protection locked="0"/>
    </xf>
    <xf numFmtId="0" fontId="1" fillId="0" borderId="3"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0" fillId="2" borderId="10" xfId="0" applyFill="1" applyBorder="1" applyAlignment="1" applyProtection="1">
      <alignment horizontal="left" vertical="center"/>
      <protection locked="0"/>
    </xf>
    <xf numFmtId="0" fontId="0" fillId="2" borderId="0" xfId="0" applyFill="1" applyAlignment="1" applyProtection="1">
      <alignment horizontal="left" vertical="center"/>
      <protection locked="0"/>
    </xf>
    <xf numFmtId="0" fontId="0" fillId="2" borderId="10" xfId="0" applyFill="1" applyBorder="1" applyAlignment="1" applyProtection="1">
      <alignment horizontal="left" vertical="center" wrapText="1"/>
      <protection locked="0"/>
    </xf>
    <xf numFmtId="0" fontId="0" fillId="2" borderId="0" xfId="0" applyFill="1" applyAlignment="1" applyProtection="1">
      <alignment horizontal="left" vertical="center" wrapText="1"/>
      <protection locked="0"/>
    </xf>
    <xf numFmtId="0" fontId="0" fillId="2" borderId="3" xfId="0" applyFill="1" applyBorder="1" applyAlignment="1" applyProtection="1">
      <alignment horizontal="left" vertical="center" wrapText="1"/>
      <protection locked="0"/>
    </xf>
    <xf numFmtId="0" fontId="0" fillId="2" borderId="4" xfId="0" applyFill="1" applyBorder="1" applyAlignment="1" applyProtection="1">
      <alignment horizontal="left" vertical="center" wrapText="1"/>
      <protection locked="0"/>
    </xf>
    <xf numFmtId="0" fontId="0" fillId="2" borderId="5" xfId="0" applyFill="1" applyBorder="1" applyAlignment="1" applyProtection="1">
      <alignment horizontal="left" vertical="center" wrapText="1"/>
      <protection locked="0"/>
    </xf>
    <xf numFmtId="0" fontId="0" fillId="2" borderId="6" xfId="0" applyFill="1" applyBorder="1" applyAlignment="1" applyProtection="1">
      <alignment horizontal="left" vertical="center" wrapText="1"/>
      <protection locked="0"/>
    </xf>
    <xf numFmtId="0" fontId="0" fillId="2" borderId="2" xfId="0" applyFill="1" applyBorder="1" applyAlignment="1" applyProtection="1">
      <alignment horizontal="left" vertical="center" wrapText="1"/>
      <protection locked="0"/>
    </xf>
    <xf numFmtId="0" fontId="0" fillId="2" borderId="7" xfId="0" applyFill="1" applyBorder="1" applyAlignment="1" applyProtection="1">
      <alignment horizontal="left" vertical="center" wrapText="1"/>
      <protection locked="0"/>
    </xf>
    <xf numFmtId="0" fontId="0" fillId="3" borderId="8" xfId="0" applyFill="1" applyBorder="1" applyAlignment="1" applyProtection="1">
      <alignment horizontal="center" vertical="center"/>
      <protection locked="0"/>
    </xf>
    <xf numFmtId="0" fontId="0" fillId="3" borderId="9" xfId="0" applyFill="1" applyBorder="1" applyAlignment="1" applyProtection="1">
      <alignment horizontal="center" vertical="center"/>
      <protection locked="0"/>
    </xf>
    <xf numFmtId="0" fontId="0" fillId="2" borderId="10" xfId="0" applyFill="1" applyBorder="1" applyAlignment="1" applyProtection="1">
      <alignment horizontal="left" wrapText="1"/>
      <protection locked="0"/>
    </xf>
    <xf numFmtId="0" fontId="0" fillId="2" borderId="0" xfId="0" applyFill="1" applyAlignment="1" applyProtection="1">
      <alignment horizontal="left" wrapText="1"/>
      <protection locked="0"/>
    </xf>
    <xf numFmtId="0" fontId="0" fillId="2" borderId="0" xfId="0" applyFill="1" applyAlignment="1" applyProtection="1">
      <alignment horizontal="right"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E8BB3-253C-4195-A48E-2BE8B3821467}">
  <dimension ref="A1:G58"/>
  <sheetViews>
    <sheetView workbookViewId="0">
      <selection activeCell="L43" sqref="L43"/>
    </sheetView>
  </sheetViews>
  <sheetFormatPr defaultRowHeight="15" x14ac:dyDescent="0.25"/>
  <cols>
    <col min="1" max="1" width="29.7109375" customWidth="1"/>
    <col min="2" max="2" width="19.85546875" bestFit="1" customWidth="1"/>
    <col min="3" max="4" width="22.5703125" bestFit="1" customWidth="1"/>
    <col min="5" max="5" width="24" customWidth="1"/>
    <col min="6" max="6" width="0" hidden="1" customWidth="1"/>
    <col min="7" max="7" width="9.140625" customWidth="1"/>
  </cols>
  <sheetData>
    <row r="1" spans="1:6" x14ac:dyDescent="0.25">
      <c r="A1" s="52" t="s">
        <v>41</v>
      </c>
      <c r="B1" s="52"/>
      <c r="C1" s="52"/>
      <c r="D1" s="52"/>
      <c r="E1" s="52"/>
    </row>
    <row r="2" spans="1:6" x14ac:dyDescent="0.25">
      <c r="A2" s="53" t="s">
        <v>42</v>
      </c>
      <c r="B2" s="53"/>
      <c r="C2" s="53"/>
      <c r="D2" s="53"/>
      <c r="E2" s="53"/>
    </row>
    <row r="3" spans="1:6" x14ac:dyDescent="0.25">
      <c r="A3" s="34" t="s">
        <v>43</v>
      </c>
    </row>
    <row r="4" spans="1:6" ht="94.5" customHeight="1" x14ac:dyDescent="0.25">
      <c r="A4" s="54" t="s">
        <v>44</v>
      </c>
      <c r="B4" s="54"/>
      <c r="C4" s="54"/>
      <c r="D4" s="54"/>
      <c r="E4" s="54"/>
    </row>
    <row r="6" spans="1:6" x14ac:dyDescent="0.25">
      <c r="A6" s="35" t="s">
        <v>45</v>
      </c>
      <c r="B6" s="55" t="s">
        <v>46</v>
      </c>
      <c r="C6" s="55"/>
      <c r="D6" s="55"/>
      <c r="E6" s="55"/>
    </row>
    <row r="7" spans="1:6" x14ac:dyDescent="0.25">
      <c r="A7" s="36"/>
      <c r="B7" s="35" t="s">
        <v>27</v>
      </c>
      <c r="C7" s="35" t="s">
        <v>28</v>
      </c>
      <c r="D7" s="35" t="s">
        <v>29</v>
      </c>
      <c r="E7" s="35" t="s">
        <v>47</v>
      </c>
    </row>
    <row r="8" spans="1:6" x14ac:dyDescent="0.25">
      <c r="A8" s="37" t="s">
        <v>48</v>
      </c>
      <c r="B8" s="38" t="s">
        <v>49</v>
      </c>
      <c r="C8" s="38" t="s">
        <v>50</v>
      </c>
      <c r="D8" s="38" t="s">
        <v>50</v>
      </c>
      <c r="E8" s="38" t="s">
        <v>51</v>
      </c>
    </row>
    <row r="9" spans="1:6" x14ac:dyDescent="0.25">
      <c r="A9" s="39"/>
      <c r="B9" s="30"/>
      <c r="C9" s="30" t="s">
        <v>52</v>
      </c>
      <c r="D9" s="30" t="s">
        <v>53</v>
      </c>
      <c r="E9" s="30" t="s">
        <v>54</v>
      </c>
    </row>
    <row r="10" spans="1:6" x14ac:dyDescent="0.25">
      <c r="A10" s="40"/>
      <c r="B10" s="41"/>
      <c r="C10" s="41" t="s">
        <v>55</v>
      </c>
      <c r="D10" s="41" t="s">
        <v>55</v>
      </c>
      <c r="E10" s="41" t="s">
        <v>56</v>
      </c>
    </row>
    <row r="11" spans="1:6" x14ac:dyDescent="0.25">
      <c r="A11" s="35" t="s">
        <v>57</v>
      </c>
      <c r="B11" s="36" t="s">
        <v>49</v>
      </c>
      <c r="C11" s="36" t="s">
        <v>58</v>
      </c>
      <c r="D11" s="36" t="s">
        <v>58</v>
      </c>
      <c r="E11" s="36" t="s">
        <v>59</v>
      </c>
    </row>
    <row r="13" spans="1:6" x14ac:dyDescent="0.25">
      <c r="A13" s="33" t="s">
        <v>73</v>
      </c>
    </row>
    <row r="14" spans="1:6" x14ac:dyDescent="0.25">
      <c r="A14" s="43" t="s">
        <v>74</v>
      </c>
      <c r="B14" s="36" t="s">
        <v>103</v>
      </c>
      <c r="C14" s="36" t="s">
        <v>75</v>
      </c>
      <c r="D14" s="36" t="s">
        <v>75</v>
      </c>
      <c r="E14" s="36" t="s">
        <v>76</v>
      </c>
      <c r="F14">
        <f>102/15</f>
        <v>6.8</v>
      </c>
    </row>
    <row r="15" spans="1:6" x14ac:dyDescent="0.25">
      <c r="A15" s="43" t="s">
        <v>77</v>
      </c>
      <c r="B15" s="36" t="s">
        <v>49</v>
      </c>
      <c r="C15" s="36" t="s">
        <v>49</v>
      </c>
      <c r="D15" s="36" t="s">
        <v>49</v>
      </c>
      <c r="E15" s="36" t="s">
        <v>76</v>
      </c>
      <c r="F15">
        <f>+F14/2</f>
        <v>3.4</v>
      </c>
    </row>
    <row r="16" spans="1:6" x14ac:dyDescent="0.25">
      <c r="A16" s="33" t="s">
        <v>78</v>
      </c>
      <c r="F16">
        <f>+F14+F15</f>
        <v>10.199999999999999</v>
      </c>
    </row>
    <row r="17" spans="1:7" x14ac:dyDescent="0.25">
      <c r="A17" s="36" t="s">
        <v>79</v>
      </c>
      <c r="B17" s="36">
        <v>750</v>
      </c>
      <c r="C17" s="36">
        <v>600</v>
      </c>
      <c r="D17" s="36">
        <v>500</v>
      </c>
      <c r="E17" s="36" t="s">
        <v>76</v>
      </c>
    </row>
    <row r="18" spans="1:7" x14ac:dyDescent="0.25">
      <c r="A18" s="36" t="s">
        <v>80</v>
      </c>
      <c r="B18" s="36">
        <v>250</v>
      </c>
      <c r="C18" s="36">
        <v>200</v>
      </c>
      <c r="D18" s="36">
        <v>150</v>
      </c>
      <c r="E18" s="36" t="s">
        <v>76</v>
      </c>
    </row>
    <row r="19" spans="1:7" x14ac:dyDescent="0.25">
      <c r="A19" s="36" t="s">
        <v>81</v>
      </c>
      <c r="B19" s="36">
        <v>1500</v>
      </c>
      <c r="C19" s="36">
        <v>1200</v>
      </c>
      <c r="D19" s="36">
        <v>1000</v>
      </c>
      <c r="E19" s="36" t="s">
        <v>76</v>
      </c>
    </row>
    <row r="21" spans="1:7" x14ac:dyDescent="0.25">
      <c r="A21" s="33" t="s">
        <v>82</v>
      </c>
    </row>
    <row r="22" spans="1:7" x14ac:dyDescent="0.25">
      <c r="A22" s="43" t="s">
        <v>74</v>
      </c>
      <c r="B22" s="43" t="s">
        <v>76</v>
      </c>
      <c r="C22" s="36" t="s">
        <v>104</v>
      </c>
      <c r="D22" s="36" t="s">
        <v>104</v>
      </c>
      <c r="E22" s="36" t="s">
        <v>104</v>
      </c>
      <c r="F22">
        <f>102/50</f>
        <v>2.04</v>
      </c>
    </row>
    <row r="23" spans="1:7" x14ac:dyDescent="0.25">
      <c r="A23" s="43" t="s">
        <v>77</v>
      </c>
      <c r="B23" s="43" t="s">
        <v>76</v>
      </c>
      <c r="C23" s="36" t="s">
        <v>49</v>
      </c>
      <c r="D23" s="36" t="s">
        <v>49</v>
      </c>
      <c r="E23" s="36" t="s">
        <v>49</v>
      </c>
      <c r="F23">
        <f>+F22/2</f>
        <v>1.02</v>
      </c>
    </row>
    <row r="24" spans="1:7" x14ac:dyDescent="0.25">
      <c r="A24" s="33" t="s">
        <v>78</v>
      </c>
      <c r="F24">
        <f>+F22+F23</f>
        <v>3.06</v>
      </c>
      <c r="G24">
        <f>+F24*60</f>
        <v>183.6</v>
      </c>
    </row>
    <row r="25" spans="1:7" x14ac:dyDescent="0.25">
      <c r="A25" s="36" t="s">
        <v>79</v>
      </c>
      <c r="B25" s="36" t="s">
        <v>76</v>
      </c>
      <c r="C25" s="36">
        <v>250</v>
      </c>
      <c r="D25" s="36">
        <v>200</v>
      </c>
      <c r="E25" s="36">
        <v>200</v>
      </c>
    </row>
    <row r="26" spans="1:7" x14ac:dyDescent="0.25">
      <c r="A26" s="36" t="s">
        <v>80</v>
      </c>
      <c r="B26" s="36" t="s">
        <v>76</v>
      </c>
      <c r="C26" s="36">
        <v>100</v>
      </c>
      <c r="D26" s="36">
        <v>50</v>
      </c>
      <c r="E26" s="36">
        <v>50</v>
      </c>
    </row>
    <row r="27" spans="1:7" x14ac:dyDescent="0.25">
      <c r="A27" s="36" t="s">
        <v>81</v>
      </c>
      <c r="B27" s="36" t="s">
        <v>76</v>
      </c>
      <c r="C27" s="36">
        <v>400</v>
      </c>
      <c r="D27" s="36">
        <v>350</v>
      </c>
      <c r="E27" s="36">
        <v>350</v>
      </c>
    </row>
    <row r="28" spans="1:7" x14ac:dyDescent="0.25">
      <c r="A28" s="36"/>
      <c r="B28" s="36"/>
      <c r="C28" s="36"/>
      <c r="D28" s="36"/>
      <c r="E28" s="36"/>
    </row>
    <row r="29" spans="1:7" ht="45" x14ac:dyDescent="0.25">
      <c r="A29" s="35" t="s">
        <v>4</v>
      </c>
      <c r="B29" s="36" t="s">
        <v>49</v>
      </c>
      <c r="C29" s="42" t="s">
        <v>60</v>
      </c>
      <c r="D29" s="42" t="s">
        <v>61</v>
      </c>
      <c r="E29" s="42" t="s">
        <v>62</v>
      </c>
      <c r="F29" t="s">
        <v>40</v>
      </c>
    </row>
    <row r="30" spans="1:7" x14ac:dyDescent="0.25">
      <c r="A30" s="35" t="s">
        <v>63</v>
      </c>
      <c r="B30" s="36" t="s">
        <v>97</v>
      </c>
      <c r="C30" s="36" t="s">
        <v>64</v>
      </c>
      <c r="D30" s="36" t="s">
        <v>65</v>
      </c>
      <c r="E30" s="36" t="s">
        <v>66</v>
      </c>
    </row>
    <row r="32" spans="1:7" x14ac:dyDescent="0.25">
      <c r="A32" s="33" t="s">
        <v>67</v>
      </c>
    </row>
    <row r="33" spans="1:5" ht="51.75" customHeight="1" x14ac:dyDescent="0.25">
      <c r="A33" s="42" t="s">
        <v>98</v>
      </c>
      <c r="B33" s="36" t="s">
        <v>68</v>
      </c>
      <c r="C33" s="36" t="s">
        <v>102</v>
      </c>
      <c r="D33" s="36" t="s">
        <v>69</v>
      </c>
      <c r="E33" s="36" t="s">
        <v>71</v>
      </c>
    </row>
    <row r="34" spans="1:5" ht="30" x14ac:dyDescent="0.25">
      <c r="A34" s="42" t="s">
        <v>99</v>
      </c>
      <c r="B34" s="36" t="s">
        <v>69</v>
      </c>
      <c r="C34" s="36" t="s">
        <v>101</v>
      </c>
      <c r="D34" s="36" t="s">
        <v>71</v>
      </c>
      <c r="E34" s="36" t="s">
        <v>70</v>
      </c>
    </row>
    <row r="35" spans="1:5" x14ac:dyDescent="0.25">
      <c r="A35" s="36" t="s">
        <v>100</v>
      </c>
      <c r="B35" s="36" t="s">
        <v>101</v>
      </c>
      <c r="C35" s="36" t="s">
        <v>71</v>
      </c>
      <c r="D35" s="36" t="s">
        <v>70</v>
      </c>
      <c r="E35" s="36" t="s">
        <v>72</v>
      </c>
    </row>
    <row r="36" spans="1:5" ht="11.1" customHeight="1" x14ac:dyDescent="0.25"/>
    <row r="37" spans="1:5" x14ac:dyDescent="0.25">
      <c r="A37" s="33" t="s">
        <v>83</v>
      </c>
    </row>
    <row r="38" spans="1:5" x14ac:dyDescent="0.25">
      <c r="A38" s="56" t="s">
        <v>84</v>
      </c>
      <c r="B38" s="56"/>
      <c r="C38" s="56"/>
      <c r="D38" s="56"/>
      <c r="E38" s="56"/>
    </row>
    <row r="39" spans="1:5" x14ac:dyDescent="0.25">
      <c r="A39" s="56" t="s">
        <v>85</v>
      </c>
      <c r="B39" s="56"/>
      <c r="C39" s="56"/>
      <c r="D39" s="56"/>
      <c r="E39" s="56"/>
    </row>
    <row r="40" spans="1:5" x14ac:dyDescent="0.25">
      <c r="A40" s="56" t="s">
        <v>86</v>
      </c>
      <c r="B40" s="56"/>
      <c r="C40" s="56"/>
      <c r="D40" s="56"/>
      <c r="E40" s="56"/>
    </row>
    <row r="41" spans="1:5" ht="31.5" customHeight="1" x14ac:dyDescent="0.25">
      <c r="A41" s="51" t="s">
        <v>105</v>
      </c>
      <c r="B41" s="51"/>
      <c r="C41" s="51"/>
      <c r="D41" s="51"/>
      <c r="E41" s="51"/>
    </row>
    <row r="42" spans="1:5" ht="11.1" customHeight="1" x14ac:dyDescent="0.25"/>
    <row r="43" spans="1:5" x14ac:dyDescent="0.25">
      <c r="A43" s="33" t="s">
        <v>87</v>
      </c>
    </row>
    <row r="44" spans="1:5" ht="30" customHeight="1" x14ac:dyDescent="0.25">
      <c r="A44" s="57" t="s">
        <v>88</v>
      </c>
      <c r="B44" s="57"/>
      <c r="C44" s="57"/>
      <c r="D44" s="57"/>
      <c r="E44" s="57"/>
    </row>
    <row r="45" spans="1:5" ht="11.1" customHeight="1" x14ac:dyDescent="0.25"/>
    <row r="46" spans="1:5" x14ac:dyDescent="0.25">
      <c r="A46" s="33" t="s">
        <v>89</v>
      </c>
    </row>
    <row r="47" spans="1:5" x14ac:dyDescent="0.25">
      <c r="A47" s="51" t="s">
        <v>90</v>
      </c>
      <c r="B47" s="51"/>
      <c r="C47" s="51"/>
      <c r="D47" s="51"/>
      <c r="E47" s="51"/>
    </row>
    <row r="48" spans="1:5" x14ac:dyDescent="0.25">
      <c r="A48" s="51" t="s">
        <v>106</v>
      </c>
      <c r="B48" s="51"/>
      <c r="C48" s="51"/>
      <c r="D48" s="51"/>
      <c r="E48" s="51"/>
    </row>
    <row r="49" spans="1:5" x14ac:dyDescent="0.25">
      <c r="A49" s="51" t="s">
        <v>91</v>
      </c>
      <c r="B49" s="51"/>
      <c r="C49" s="51"/>
      <c r="D49" s="51"/>
      <c r="E49" s="51"/>
    </row>
    <row r="50" spans="1:5" x14ac:dyDescent="0.25">
      <c r="A50" s="51" t="s">
        <v>92</v>
      </c>
      <c r="B50" s="51"/>
      <c r="C50" s="51"/>
      <c r="D50" s="51"/>
      <c r="E50" s="51"/>
    </row>
    <row r="51" spans="1:5" x14ac:dyDescent="0.25">
      <c r="A51" s="51" t="s">
        <v>93</v>
      </c>
      <c r="B51" s="51"/>
      <c r="C51" s="51"/>
      <c r="D51" s="51"/>
      <c r="E51" s="51"/>
    </row>
    <row r="52" spans="1:5" x14ac:dyDescent="0.25">
      <c r="A52" s="51" t="s">
        <v>94</v>
      </c>
      <c r="B52" s="51"/>
      <c r="C52" s="51"/>
      <c r="D52" s="51"/>
      <c r="E52" s="51"/>
    </row>
    <row r="53" spans="1:5" x14ac:dyDescent="0.25">
      <c r="A53" s="51" t="s">
        <v>107</v>
      </c>
      <c r="B53" s="51"/>
      <c r="C53" s="51"/>
      <c r="D53" s="51"/>
      <c r="E53" s="51"/>
    </row>
    <row r="54" spans="1:5" x14ac:dyDescent="0.25">
      <c r="A54" s="47" t="s">
        <v>108</v>
      </c>
      <c r="B54" s="46"/>
      <c r="C54" s="46"/>
      <c r="D54" s="46"/>
      <c r="E54" s="46"/>
    </row>
    <row r="55" spans="1:5" ht="11.1" customHeight="1" x14ac:dyDescent="0.25"/>
    <row r="56" spans="1:5" x14ac:dyDescent="0.25">
      <c r="A56" s="44" t="s">
        <v>95</v>
      </c>
    </row>
    <row r="57" spans="1:5" x14ac:dyDescent="0.25">
      <c r="A57" s="51" t="s">
        <v>96</v>
      </c>
      <c r="B57" s="51"/>
      <c r="C57" s="51"/>
      <c r="D57" s="51"/>
      <c r="E57" s="51"/>
    </row>
    <row r="58" spans="1:5" x14ac:dyDescent="0.25">
      <c r="A58" s="45"/>
    </row>
  </sheetData>
  <mergeCells count="17">
    <mergeCell ref="A47:E47"/>
    <mergeCell ref="A1:E1"/>
    <mergeCell ref="A2:E2"/>
    <mergeCell ref="A4:E4"/>
    <mergeCell ref="B6:E6"/>
    <mergeCell ref="A38:E38"/>
    <mergeCell ref="A39:E39"/>
    <mergeCell ref="A40:E40"/>
    <mergeCell ref="A41:E41"/>
    <mergeCell ref="A44:E44"/>
    <mergeCell ref="A57:E57"/>
    <mergeCell ref="A48:E48"/>
    <mergeCell ref="A49:E49"/>
    <mergeCell ref="A50:E50"/>
    <mergeCell ref="A51:E51"/>
    <mergeCell ref="A52:E52"/>
    <mergeCell ref="A53:E53"/>
  </mergeCells>
  <printOptions horizontalCentered="1"/>
  <pageMargins left="0.70866141732283472" right="0.70866141732283472" top="0.74803149606299213" bottom="0.74803149606299213" header="0.31496062992125984" footer="0.31496062992125984"/>
  <pageSetup paperSize="9"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C8199-B90B-4FBA-AF94-A9276D4953D0}">
  <sheetPr>
    <pageSetUpPr fitToPage="1"/>
  </sheetPr>
  <dimension ref="A1:L47"/>
  <sheetViews>
    <sheetView tabSelected="1" zoomScaleNormal="100" workbookViewId="0">
      <selection activeCell="N14" sqref="N14"/>
    </sheetView>
  </sheetViews>
  <sheetFormatPr defaultRowHeight="15" x14ac:dyDescent="0.25"/>
  <cols>
    <col min="1" max="1" width="1" customWidth="1"/>
    <col min="2" max="2" width="19.5703125" bestFit="1" customWidth="1"/>
    <col min="3" max="3" width="10.42578125" customWidth="1"/>
    <col min="4" max="4" width="36.140625" customWidth="1"/>
    <col min="5" max="5" width="12" customWidth="1"/>
    <col min="6" max="9" width="10.7109375" customWidth="1"/>
    <col min="10" max="10" width="1.28515625" customWidth="1"/>
    <col min="12" max="12" width="0" hidden="1" customWidth="1"/>
  </cols>
  <sheetData>
    <row r="1" spans="1:12" ht="6" customHeight="1" x14ac:dyDescent="0.25">
      <c r="A1" s="7" t="s">
        <v>40</v>
      </c>
      <c r="B1" s="7"/>
      <c r="C1" s="7"/>
      <c r="D1" s="7"/>
      <c r="E1" s="7"/>
      <c r="F1" s="7"/>
      <c r="G1" s="7"/>
      <c r="H1" s="7"/>
      <c r="I1" s="7"/>
      <c r="J1" s="7" t="s">
        <v>40</v>
      </c>
      <c r="K1" s="7"/>
    </row>
    <row r="2" spans="1:12" ht="27" x14ac:dyDescent="0.35">
      <c r="A2" s="7"/>
      <c r="B2" s="73" t="s">
        <v>109</v>
      </c>
      <c r="C2" s="74"/>
      <c r="D2" s="74"/>
      <c r="E2" s="74"/>
      <c r="F2" s="74"/>
      <c r="G2" s="74"/>
      <c r="H2" s="74"/>
      <c r="I2" s="75"/>
      <c r="J2" s="7"/>
      <c r="K2" s="7"/>
      <c r="L2" t="s">
        <v>30</v>
      </c>
    </row>
    <row r="3" spans="1:12" x14ac:dyDescent="0.25">
      <c r="A3" s="7"/>
      <c r="B3" s="16"/>
      <c r="C3" s="14"/>
      <c r="D3" s="14"/>
      <c r="E3" s="14"/>
      <c r="F3" s="14"/>
      <c r="G3" s="14"/>
      <c r="H3" s="14"/>
      <c r="I3" s="17"/>
      <c r="J3" s="7"/>
      <c r="K3" s="7"/>
    </row>
    <row r="4" spans="1:12" x14ac:dyDescent="0.25">
      <c r="A4" s="7"/>
      <c r="B4" s="76" t="s">
        <v>0</v>
      </c>
      <c r="C4" s="77"/>
      <c r="D4" s="12" t="s">
        <v>110</v>
      </c>
      <c r="E4" s="14"/>
      <c r="F4" s="14"/>
      <c r="G4" s="62" t="s">
        <v>13</v>
      </c>
      <c r="H4" s="62"/>
      <c r="I4" s="17"/>
      <c r="J4" s="7"/>
      <c r="K4" s="7"/>
      <c r="L4" t="s">
        <v>27</v>
      </c>
    </row>
    <row r="5" spans="1:12" x14ac:dyDescent="0.25">
      <c r="A5" s="7"/>
      <c r="B5" s="78" t="s">
        <v>17</v>
      </c>
      <c r="C5" s="79"/>
      <c r="D5" s="6" t="s">
        <v>111</v>
      </c>
      <c r="E5" s="14"/>
      <c r="F5" s="14"/>
      <c r="G5" s="2" t="s">
        <v>14</v>
      </c>
      <c r="H5" s="2" t="s">
        <v>15</v>
      </c>
      <c r="I5" s="17"/>
      <c r="J5" s="7"/>
      <c r="K5" s="7"/>
      <c r="L5" t="s">
        <v>28</v>
      </c>
    </row>
    <row r="6" spans="1:12" x14ac:dyDescent="0.25">
      <c r="A6" s="7"/>
      <c r="B6" s="78" t="s">
        <v>18</v>
      </c>
      <c r="C6" s="79"/>
      <c r="D6" s="6" t="s">
        <v>29</v>
      </c>
      <c r="E6" s="14"/>
      <c r="F6" s="14"/>
      <c r="G6" s="1">
        <v>45708</v>
      </c>
      <c r="H6" s="1">
        <v>45710</v>
      </c>
      <c r="I6" s="17"/>
      <c r="J6" s="7"/>
      <c r="K6" s="7"/>
      <c r="L6" t="s">
        <v>29</v>
      </c>
    </row>
    <row r="7" spans="1:12" x14ac:dyDescent="0.25">
      <c r="A7" s="7"/>
      <c r="B7" s="78" t="s">
        <v>19</v>
      </c>
      <c r="C7" s="79"/>
      <c r="D7" s="6" t="s">
        <v>31</v>
      </c>
      <c r="E7" s="10"/>
      <c r="F7" s="10"/>
      <c r="G7" s="5"/>
      <c r="H7" s="5"/>
      <c r="I7" s="17"/>
      <c r="J7" s="7"/>
      <c r="K7" s="7"/>
      <c r="L7" t="s">
        <v>38</v>
      </c>
    </row>
    <row r="8" spans="1:12" x14ac:dyDescent="0.25">
      <c r="A8" s="7"/>
      <c r="B8" s="18"/>
      <c r="C8" s="10"/>
      <c r="D8" s="10"/>
      <c r="E8" s="10"/>
      <c r="F8" s="10"/>
      <c r="G8" s="5"/>
      <c r="H8" s="5"/>
      <c r="I8" s="17"/>
      <c r="J8" s="7"/>
      <c r="K8" s="7"/>
    </row>
    <row r="9" spans="1:12" x14ac:dyDescent="0.25">
      <c r="A9" s="7"/>
      <c r="B9" s="78" t="s">
        <v>20</v>
      </c>
      <c r="C9" s="79"/>
      <c r="D9" s="80" t="s">
        <v>118</v>
      </c>
      <c r="E9" s="81"/>
      <c r="F9" s="81"/>
      <c r="G9" s="81"/>
      <c r="H9" s="82"/>
      <c r="I9" s="17"/>
      <c r="J9" s="7"/>
      <c r="K9" s="7"/>
    </row>
    <row r="10" spans="1:12" x14ac:dyDescent="0.25">
      <c r="A10" s="7"/>
      <c r="B10" s="16"/>
      <c r="C10" s="10"/>
      <c r="D10" s="83"/>
      <c r="E10" s="84"/>
      <c r="F10" s="84"/>
      <c r="G10" s="84"/>
      <c r="H10" s="85"/>
      <c r="I10" s="17"/>
      <c r="J10" s="7"/>
      <c r="K10" s="7"/>
      <c r="L10" t="s">
        <v>37</v>
      </c>
    </row>
    <row r="11" spans="1:12" x14ac:dyDescent="0.25">
      <c r="A11" s="7"/>
      <c r="B11" s="16"/>
      <c r="C11" s="10"/>
      <c r="D11" s="10"/>
      <c r="E11" s="10"/>
      <c r="F11" s="10"/>
      <c r="G11" s="5"/>
      <c r="H11" s="5"/>
      <c r="I11" s="17"/>
      <c r="J11" s="7"/>
      <c r="K11" s="7"/>
    </row>
    <row r="12" spans="1:12" x14ac:dyDescent="0.25">
      <c r="A12" s="7"/>
      <c r="B12" s="2" t="s">
        <v>21</v>
      </c>
      <c r="C12" s="86" t="s">
        <v>1</v>
      </c>
      <c r="D12" s="87"/>
      <c r="E12" s="2" t="s">
        <v>2</v>
      </c>
      <c r="F12" s="2" t="s">
        <v>3</v>
      </c>
      <c r="G12" s="2" t="s">
        <v>4</v>
      </c>
      <c r="H12" s="2" t="s">
        <v>7</v>
      </c>
      <c r="I12" s="2" t="s">
        <v>16</v>
      </c>
      <c r="J12" s="7"/>
      <c r="K12" s="7"/>
      <c r="L12" t="s">
        <v>32</v>
      </c>
    </row>
    <row r="13" spans="1:12" x14ac:dyDescent="0.25">
      <c r="A13" s="7"/>
      <c r="B13" s="1" t="s">
        <v>119</v>
      </c>
      <c r="C13" s="58" t="s">
        <v>112</v>
      </c>
      <c r="D13" s="59"/>
      <c r="E13" s="48">
        <v>4200</v>
      </c>
      <c r="F13" s="48"/>
      <c r="G13" s="48"/>
      <c r="H13" s="48"/>
      <c r="I13" s="48">
        <f>SUM(E13:H13)</f>
        <v>4200</v>
      </c>
      <c r="J13" s="7"/>
      <c r="K13" s="7"/>
      <c r="L13" t="s">
        <v>33</v>
      </c>
    </row>
    <row r="14" spans="1:12" x14ac:dyDescent="0.25">
      <c r="A14" s="7"/>
      <c r="B14" s="1"/>
      <c r="C14" s="58" t="s">
        <v>113</v>
      </c>
      <c r="D14" s="59"/>
      <c r="E14" s="48"/>
      <c r="F14" s="48">
        <v>2000</v>
      </c>
      <c r="G14" s="48"/>
      <c r="H14" s="48"/>
      <c r="I14" s="48">
        <f t="shared" ref="I14:I16" si="0">SUM(E14:H14)</f>
        <v>2000</v>
      </c>
      <c r="J14" s="7"/>
      <c r="K14" s="7"/>
      <c r="L14" t="s">
        <v>35</v>
      </c>
    </row>
    <row r="15" spans="1:12" x14ac:dyDescent="0.25">
      <c r="A15" s="7"/>
      <c r="B15" s="1"/>
      <c r="C15" s="58" t="s">
        <v>114</v>
      </c>
      <c r="D15" s="59"/>
      <c r="E15" s="48"/>
      <c r="F15" s="48"/>
      <c r="G15" s="48">
        <v>600</v>
      </c>
      <c r="H15" s="48"/>
      <c r="I15" s="48">
        <f t="shared" si="0"/>
        <v>600</v>
      </c>
      <c r="J15" s="7"/>
      <c r="K15" s="7"/>
      <c r="L15" t="s">
        <v>31</v>
      </c>
    </row>
    <row r="16" spans="1:12" x14ac:dyDescent="0.25">
      <c r="A16" s="7"/>
      <c r="B16" s="1"/>
      <c r="C16" s="58" t="s">
        <v>115</v>
      </c>
      <c r="D16" s="59"/>
      <c r="E16" s="48"/>
      <c r="F16" s="48"/>
      <c r="G16" s="48"/>
      <c r="H16" s="48">
        <v>200</v>
      </c>
      <c r="I16" s="48">
        <f t="shared" si="0"/>
        <v>200</v>
      </c>
      <c r="J16" s="7"/>
      <c r="K16" s="7"/>
      <c r="L16" t="s">
        <v>36</v>
      </c>
    </row>
    <row r="17" spans="1:12" x14ac:dyDescent="0.25">
      <c r="A17" s="7"/>
      <c r="B17" s="1"/>
      <c r="C17" s="58"/>
      <c r="D17" s="59"/>
      <c r="E17" s="48"/>
      <c r="F17" s="48"/>
      <c r="G17" s="48"/>
      <c r="H17" s="48"/>
      <c r="I17" s="48"/>
      <c r="J17" s="7"/>
      <c r="K17" s="7"/>
      <c r="L17" t="s">
        <v>34</v>
      </c>
    </row>
    <row r="18" spans="1:12" x14ac:dyDescent="0.25">
      <c r="A18" s="7"/>
      <c r="B18" s="1"/>
      <c r="C18" s="58"/>
      <c r="D18" s="59"/>
      <c r="E18" s="48"/>
      <c r="F18" s="48"/>
      <c r="G18" s="48"/>
      <c r="H18" s="48"/>
      <c r="I18" s="48"/>
      <c r="J18" s="7"/>
      <c r="K18" s="7"/>
    </row>
    <row r="19" spans="1:12" x14ac:dyDescent="0.25">
      <c r="A19" s="7"/>
      <c r="B19" s="1"/>
      <c r="C19" s="58"/>
      <c r="D19" s="59"/>
      <c r="E19" s="48"/>
      <c r="F19" s="48"/>
      <c r="G19" s="48"/>
      <c r="H19" s="48"/>
      <c r="I19" s="48"/>
      <c r="J19" s="7"/>
      <c r="K19" s="7"/>
    </row>
    <row r="20" spans="1:12" x14ac:dyDescent="0.25">
      <c r="A20" s="7"/>
      <c r="B20" s="1"/>
      <c r="C20" s="58"/>
      <c r="D20" s="59"/>
      <c r="E20" s="48"/>
      <c r="F20" s="48"/>
      <c r="G20" s="48"/>
      <c r="H20" s="48"/>
      <c r="I20" s="48"/>
      <c r="J20" s="7"/>
      <c r="K20" s="7"/>
    </row>
    <row r="21" spans="1:12" x14ac:dyDescent="0.25">
      <c r="A21" s="7"/>
      <c r="B21" s="1"/>
      <c r="C21" s="58"/>
      <c r="D21" s="59"/>
      <c r="E21" s="48"/>
      <c r="F21" s="48"/>
      <c r="G21" s="48"/>
      <c r="H21" s="48"/>
      <c r="I21" s="48"/>
      <c r="J21" s="7"/>
      <c r="K21" s="7"/>
    </row>
    <row r="22" spans="1:12" x14ac:dyDescent="0.25">
      <c r="A22" s="7"/>
      <c r="B22" s="1"/>
      <c r="C22" s="58"/>
      <c r="D22" s="59"/>
      <c r="E22" s="48"/>
      <c r="F22" s="48"/>
      <c r="G22" s="48"/>
      <c r="H22" s="48"/>
      <c r="I22" s="48"/>
      <c r="J22" s="7"/>
      <c r="K22" s="7"/>
    </row>
    <row r="23" spans="1:12" x14ac:dyDescent="0.25">
      <c r="A23" s="7"/>
      <c r="B23" s="1"/>
      <c r="C23" s="58"/>
      <c r="D23" s="59"/>
      <c r="E23" s="48"/>
      <c r="F23" s="48"/>
      <c r="G23" s="48"/>
      <c r="H23" s="48"/>
      <c r="I23" s="48"/>
      <c r="J23" s="7"/>
      <c r="K23" s="7"/>
    </row>
    <row r="24" spans="1:12" x14ac:dyDescent="0.25">
      <c r="A24" s="7"/>
      <c r="B24" s="1"/>
      <c r="C24" s="58"/>
      <c r="D24" s="59"/>
      <c r="E24" s="48"/>
      <c r="F24" s="48"/>
      <c r="G24" s="48"/>
      <c r="H24" s="48"/>
      <c r="I24" s="48"/>
      <c r="J24" s="7"/>
      <c r="K24" s="7"/>
    </row>
    <row r="25" spans="1:12" x14ac:dyDescent="0.25">
      <c r="A25" s="7"/>
      <c r="B25" s="1"/>
      <c r="C25" s="58"/>
      <c r="D25" s="59"/>
      <c r="E25" s="48"/>
      <c r="F25" s="48"/>
      <c r="G25" s="48"/>
      <c r="H25" s="48"/>
      <c r="I25" s="48"/>
      <c r="J25" s="7"/>
      <c r="K25" s="7"/>
    </row>
    <row r="26" spans="1:12" x14ac:dyDescent="0.25">
      <c r="A26" s="7"/>
      <c r="B26" s="1"/>
      <c r="C26" s="58"/>
      <c r="D26" s="59"/>
      <c r="E26" s="48"/>
      <c r="F26" s="48"/>
      <c r="G26" s="48"/>
      <c r="H26" s="48"/>
      <c r="I26" s="48"/>
      <c r="J26" s="7"/>
      <c r="K26" s="7"/>
    </row>
    <row r="27" spans="1:12" x14ac:dyDescent="0.25">
      <c r="A27" s="7"/>
      <c r="B27" s="19"/>
      <c r="C27" s="20" t="s">
        <v>12</v>
      </c>
      <c r="D27" s="20"/>
      <c r="E27" s="49">
        <f>IF(SUM(E13:E26)=0,"",SUM(E13:E26))</f>
        <v>4200</v>
      </c>
      <c r="F27" s="49">
        <f>IF(SUM(F13:F26)=0,"",SUM(F13:F26))</f>
        <v>2000</v>
      </c>
      <c r="G27" s="49">
        <f>IF(SUM(G13:G26)=0,"",SUM(G13:G26))</f>
        <v>600</v>
      </c>
      <c r="H27" s="49">
        <f>IF(SUM(H13:H26)=0,"",SUM(H13:H26))</f>
        <v>200</v>
      </c>
      <c r="I27" s="50"/>
      <c r="J27" s="7"/>
      <c r="K27" s="7"/>
    </row>
    <row r="28" spans="1:12" x14ac:dyDescent="0.25">
      <c r="A28" s="7"/>
      <c r="B28" s="15"/>
      <c r="C28" s="7"/>
      <c r="D28" s="7"/>
      <c r="E28" s="9"/>
      <c r="F28" s="9"/>
      <c r="G28" s="90" t="s">
        <v>11</v>
      </c>
      <c r="H28" s="90"/>
      <c r="I28" s="21">
        <f>IF(SUM(I13:I26)=0,"",SUM(I13:I26))</f>
        <v>7000</v>
      </c>
      <c r="J28" s="7"/>
      <c r="K28" s="7"/>
    </row>
    <row r="29" spans="1:12" ht="15" customHeight="1" x14ac:dyDescent="0.25">
      <c r="A29" s="7"/>
      <c r="B29" s="22"/>
      <c r="C29" s="64" t="s">
        <v>22</v>
      </c>
      <c r="D29" s="65"/>
      <c r="E29" s="65"/>
      <c r="F29" s="66"/>
      <c r="G29" s="90" t="s">
        <v>5</v>
      </c>
      <c r="H29" s="90"/>
      <c r="I29" s="23"/>
      <c r="J29" s="7"/>
      <c r="K29" s="7"/>
    </row>
    <row r="30" spans="1:12" x14ac:dyDescent="0.25">
      <c r="A30" s="7"/>
      <c r="B30" s="22"/>
      <c r="C30" s="67"/>
      <c r="D30" s="68"/>
      <c r="E30" s="68"/>
      <c r="F30" s="69"/>
      <c r="G30" s="90" t="s">
        <v>6</v>
      </c>
      <c r="H30" s="90"/>
      <c r="I30" s="24">
        <f>IFERROR(I28-I29,"--")</f>
        <v>7000</v>
      </c>
      <c r="J30" s="7"/>
      <c r="K30" s="7"/>
    </row>
    <row r="31" spans="1:12" ht="15" customHeight="1" x14ac:dyDescent="0.25">
      <c r="A31" s="7"/>
      <c r="B31" s="22"/>
      <c r="C31" s="70"/>
      <c r="D31" s="71"/>
      <c r="E31" s="71"/>
      <c r="F31" s="72"/>
      <c r="G31" s="13"/>
      <c r="H31" s="13"/>
      <c r="I31" s="25"/>
      <c r="J31" s="7"/>
      <c r="K31" s="7"/>
    </row>
    <row r="32" spans="1:12" ht="15" customHeight="1" x14ac:dyDescent="0.25">
      <c r="A32" s="7"/>
      <c r="B32" s="15"/>
      <c r="C32" s="9"/>
      <c r="D32" s="9"/>
      <c r="E32" s="9"/>
      <c r="F32" s="9"/>
      <c r="G32" s="13"/>
      <c r="H32" s="13"/>
      <c r="I32" s="26"/>
      <c r="J32" s="7"/>
      <c r="K32" s="7"/>
    </row>
    <row r="33" spans="1:11" ht="15" customHeight="1" x14ac:dyDescent="0.25">
      <c r="A33" s="7"/>
      <c r="B33" s="27" t="s">
        <v>8</v>
      </c>
      <c r="C33" s="8"/>
      <c r="D33" s="3"/>
      <c r="E33" s="13" t="s">
        <v>10</v>
      </c>
      <c r="F33" s="4"/>
      <c r="G33" s="62" t="s">
        <v>25</v>
      </c>
      <c r="H33" s="62"/>
      <c r="I33" s="63"/>
      <c r="J33" s="7"/>
      <c r="K33" s="7"/>
    </row>
    <row r="34" spans="1:11" x14ac:dyDescent="0.25">
      <c r="A34" s="7"/>
      <c r="B34" s="15"/>
      <c r="C34" s="7"/>
      <c r="D34" s="7"/>
      <c r="E34" s="13"/>
      <c r="F34" s="9"/>
      <c r="G34" s="62"/>
      <c r="H34" s="62"/>
      <c r="I34" s="63"/>
      <c r="J34" s="7"/>
      <c r="K34" s="7"/>
    </row>
    <row r="35" spans="1:11" x14ac:dyDescent="0.25">
      <c r="A35" s="7"/>
      <c r="B35" s="15"/>
      <c r="C35" s="7"/>
      <c r="D35" s="7"/>
      <c r="E35" s="13"/>
      <c r="F35" s="9"/>
      <c r="G35" s="7"/>
      <c r="H35" s="7"/>
      <c r="I35" s="28"/>
      <c r="J35" s="7"/>
      <c r="K35" s="7"/>
    </row>
    <row r="36" spans="1:11" ht="15" customHeight="1" x14ac:dyDescent="0.25">
      <c r="A36" s="7"/>
      <c r="B36" s="27" t="s">
        <v>9</v>
      </c>
      <c r="C36" s="7"/>
      <c r="D36" s="3"/>
      <c r="E36" s="13" t="s">
        <v>10</v>
      </c>
      <c r="F36" s="4"/>
      <c r="G36" s="7"/>
      <c r="H36" s="7"/>
      <c r="I36" s="28"/>
      <c r="J36" s="7"/>
      <c r="K36" s="7"/>
    </row>
    <row r="37" spans="1:11" x14ac:dyDescent="0.25">
      <c r="A37" s="7"/>
      <c r="B37" s="16"/>
      <c r="C37" s="14"/>
      <c r="D37" s="14"/>
      <c r="E37" s="29"/>
      <c r="F37" s="14"/>
      <c r="G37" s="7"/>
      <c r="H37" s="7"/>
      <c r="I37" s="28"/>
      <c r="J37" s="7"/>
      <c r="K37" s="7"/>
    </row>
    <row r="38" spans="1:11" x14ac:dyDescent="0.25">
      <c r="A38" s="7"/>
      <c r="B38" s="16"/>
      <c r="C38" s="14"/>
      <c r="D38" s="14"/>
      <c r="E38" s="29"/>
      <c r="F38" s="14"/>
      <c r="G38" s="7"/>
      <c r="H38" s="7"/>
      <c r="I38" s="28"/>
      <c r="J38" s="7"/>
      <c r="K38" s="7"/>
    </row>
    <row r="39" spans="1:11" ht="30" customHeight="1" x14ac:dyDescent="0.25">
      <c r="A39" s="7"/>
      <c r="B39" s="88" t="s">
        <v>23</v>
      </c>
      <c r="C39" s="89"/>
      <c r="D39" s="3" t="s">
        <v>116</v>
      </c>
      <c r="E39" s="13" t="s">
        <v>24</v>
      </c>
      <c r="F39" s="60" t="s">
        <v>117</v>
      </c>
      <c r="G39" s="60"/>
      <c r="H39" s="60"/>
      <c r="I39" s="61"/>
      <c r="J39" s="7"/>
      <c r="K39" s="7"/>
    </row>
    <row r="40" spans="1:11" x14ac:dyDescent="0.25">
      <c r="A40" s="7"/>
      <c r="B40" s="16"/>
      <c r="C40" s="14"/>
      <c r="D40" s="14"/>
      <c r="E40" s="29"/>
      <c r="F40" s="14"/>
      <c r="G40" s="7"/>
      <c r="H40" s="7"/>
      <c r="I40" s="28"/>
      <c r="J40" s="7"/>
      <c r="K40" s="7"/>
    </row>
    <row r="41" spans="1:11" ht="15" customHeight="1" x14ac:dyDescent="0.25">
      <c r="A41" s="7"/>
      <c r="B41" s="16" t="s">
        <v>26</v>
      </c>
      <c r="C41" s="79" t="s">
        <v>39</v>
      </c>
      <c r="D41" s="79"/>
      <c r="E41" s="79"/>
      <c r="F41" s="79"/>
      <c r="G41" s="79"/>
      <c r="H41" s="79"/>
      <c r="I41" s="17"/>
      <c r="J41" s="7"/>
      <c r="K41" s="7"/>
    </row>
    <row r="42" spans="1:11" x14ac:dyDescent="0.25">
      <c r="A42" s="7"/>
      <c r="B42" s="22"/>
      <c r="C42" s="79"/>
      <c r="D42" s="79"/>
      <c r="E42" s="79"/>
      <c r="F42" s="79"/>
      <c r="G42" s="79"/>
      <c r="H42" s="79"/>
      <c r="I42" s="17"/>
      <c r="J42" s="7"/>
      <c r="K42" s="7"/>
    </row>
    <row r="43" spans="1:11" x14ac:dyDescent="0.25">
      <c r="A43" s="7"/>
      <c r="B43" s="22"/>
      <c r="C43" s="79"/>
      <c r="D43" s="79"/>
      <c r="E43" s="79"/>
      <c r="F43" s="79"/>
      <c r="G43" s="79"/>
      <c r="H43" s="79"/>
      <c r="I43" s="17"/>
      <c r="J43" s="7"/>
      <c r="K43" s="7"/>
    </row>
    <row r="44" spans="1:11" x14ac:dyDescent="0.25">
      <c r="A44" s="7"/>
      <c r="B44" s="31"/>
      <c r="C44" s="11"/>
      <c r="D44" s="11"/>
      <c r="E44" s="11"/>
      <c r="F44" s="11"/>
      <c r="G44" s="11"/>
      <c r="H44" s="11"/>
      <c r="I44" s="32"/>
      <c r="J44" s="7"/>
      <c r="K44" s="7"/>
    </row>
    <row r="45" spans="1:11" ht="8.25" customHeight="1" x14ac:dyDescent="0.25">
      <c r="A45" s="7" t="s">
        <v>40</v>
      </c>
      <c r="B45" s="7"/>
      <c r="C45" s="7"/>
      <c r="D45" s="7"/>
      <c r="E45" s="7"/>
      <c r="F45" s="7"/>
      <c r="G45" s="7"/>
      <c r="H45" s="7"/>
      <c r="I45" s="7"/>
      <c r="J45" s="7" t="s">
        <v>40</v>
      </c>
      <c r="K45" s="7"/>
    </row>
    <row r="46" spans="1:11" x14ac:dyDescent="0.25">
      <c r="A46" s="7"/>
      <c r="B46" s="7"/>
      <c r="C46" s="7"/>
      <c r="D46" s="7"/>
      <c r="E46" s="7"/>
      <c r="F46" s="7"/>
      <c r="G46" s="7"/>
      <c r="H46" s="7"/>
      <c r="I46" s="7"/>
      <c r="J46" s="7"/>
      <c r="K46" s="7"/>
    </row>
    <row r="47" spans="1:11" x14ac:dyDescent="0.25">
      <c r="A47" s="7"/>
      <c r="J47" s="7"/>
      <c r="K47" s="7"/>
    </row>
  </sheetData>
  <mergeCells count="31">
    <mergeCell ref="C15:D15"/>
    <mergeCell ref="B2:I2"/>
    <mergeCell ref="B4:C4"/>
    <mergeCell ref="G4:H4"/>
    <mergeCell ref="B5:C5"/>
    <mergeCell ref="B6:C6"/>
    <mergeCell ref="B7:C7"/>
    <mergeCell ref="B9:C9"/>
    <mergeCell ref="D9:H10"/>
    <mergeCell ref="C12:D12"/>
    <mergeCell ref="C13:D13"/>
    <mergeCell ref="C14:D14"/>
    <mergeCell ref="G28:H28"/>
    <mergeCell ref="C16:D16"/>
    <mergeCell ref="C17:D17"/>
    <mergeCell ref="C18:D18"/>
    <mergeCell ref="C19:D19"/>
    <mergeCell ref="C20:D20"/>
    <mergeCell ref="C21:D21"/>
    <mergeCell ref="C22:D22"/>
    <mergeCell ref="C23:D23"/>
    <mergeCell ref="C24:D24"/>
    <mergeCell ref="C25:D25"/>
    <mergeCell ref="C26:D26"/>
    <mergeCell ref="C41:H43"/>
    <mergeCell ref="C29:F31"/>
    <mergeCell ref="G29:H29"/>
    <mergeCell ref="G30:H30"/>
    <mergeCell ref="G33:I34"/>
    <mergeCell ref="B39:C39"/>
    <mergeCell ref="F39:I39"/>
  </mergeCells>
  <dataValidations count="2">
    <dataValidation type="list" allowBlank="1" showInputMessage="1" showErrorMessage="1" sqref="D6" xr:uid="{65C58FAE-DA47-4821-AD19-4DD926EEE68D}">
      <formula1>$L$3:$L$7</formula1>
    </dataValidation>
    <dataValidation type="list" allowBlank="1" showInputMessage="1" showErrorMessage="1" sqref="D7" xr:uid="{FBF7F88C-E407-432E-A755-056B291DF9A9}">
      <formula1>$L$11:$L$17</formula1>
    </dataValidation>
  </dataValidations>
  <pageMargins left="0.55000000000000004" right="0.56999999999999995" top="0.74803149606299213" bottom="0.74803149606299213" header="0.31496062992125984" footer="0.31496062992125984"/>
  <pageSetup scale="85"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A4F9D5917B2448A9E0129A7A757756" ma:contentTypeVersion="10" ma:contentTypeDescription="Create a new document." ma:contentTypeScope="" ma:versionID="58136c15b436a1d7bedfb8396aaa720e">
  <xsd:schema xmlns:xsd="http://www.w3.org/2001/XMLSchema" xmlns:xs="http://www.w3.org/2001/XMLSchema" xmlns:p="http://schemas.microsoft.com/office/2006/metadata/properties" xmlns:ns2="d9c40832-ad3d-4314-b59d-ac30c2ca4e2e" targetNamespace="http://schemas.microsoft.com/office/2006/metadata/properties" ma:root="true" ma:fieldsID="2285ccb993d2f968b9b9c71fbbf48e6a" ns2:_="">
    <xsd:import namespace="d9c40832-ad3d-4314-b59d-ac30c2ca4e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c40832-ad3d-4314-b59d-ac30c2ca4e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D528361-B34F-48F2-987F-D6322BA3CC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c40832-ad3d-4314-b59d-ac30c2ca4e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5FC9CED-5F99-427A-A4BE-E09257629E6A}">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F394C2AB-2DD9-40CC-94D4-C983C59537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Policy</vt:lpstr>
      <vt:lpstr>Form6</vt:lpstr>
      <vt:lpstr>Form6!Print_Area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General Blue Corporation</dc:creator>
  <cp:lastModifiedBy>Anandapandi</cp:lastModifiedBy>
  <cp:lastPrinted>2024-09-20T11:58:29Z</cp:lastPrinted>
  <dcterms:created xsi:type="dcterms:W3CDTF">2021-11-16T14:39:48Z</dcterms:created>
  <dcterms:modified xsi:type="dcterms:W3CDTF">2025-02-20T04:59:50Z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0x01010079A4F9D5917B2448A9E0129A7A757756</vt:lpwstr>
  </property>
</Properties>
</file>