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RP-issues\Requirement document\Export\"/>
    </mc:Choice>
  </mc:AlternateContent>
  <xr:revisionPtr revIDLastSave="0" documentId="13_ncr:1_{AB3F311B-C634-4D80-BD70-B4916A8C7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mport costing cal" sheetId="1" r:id="rId1"/>
    <sheet name="Outward-Advance cal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11" i="2"/>
  <c r="E11" i="2" s="1"/>
  <c r="C12" i="2"/>
  <c r="E12" i="2" s="1"/>
  <c r="C13" i="2"/>
  <c r="E13" i="2" s="1"/>
  <c r="C14" i="2"/>
  <c r="E14" i="2" s="1"/>
  <c r="C15" i="2"/>
  <c r="C16" i="2"/>
  <c r="E16" i="2" s="1"/>
  <c r="C17" i="2"/>
  <c r="E17" i="2" s="1"/>
  <c r="C18" i="2"/>
  <c r="E18" i="2" s="1"/>
  <c r="C19" i="2"/>
  <c r="E19" i="2" s="1"/>
  <c r="C10" i="2"/>
  <c r="E10" i="2" s="1"/>
  <c r="C4" i="2"/>
  <c r="E4" i="2" s="1"/>
  <c r="C5" i="2"/>
  <c r="E5" i="2" s="1"/>
  <c r="C6" i="2"/>
  <c r="E6" i="2" s="1"/>
  <c r="C7" i="2"/>
  <c r="E7" i="2" s="1"/>
  <c r="C3" i="2"/>
  <c r="E3" i="2" s="1"/>
  <c r="D10" i="1"/>
  <c r="C6" i="1"/>
  <c r="D9" i="1" s="1"/>
  <c r="G24" i="2" l="1"/>
  <c r="D24" i="2"/>
  <c r="E15" i="2"/>
</calcChain>
</file>

<file path=xl/sharedStrings.xml><?xml version="1.0" encoding="utf-8"?>
<sst xmlns="http://schemas.openxmlformats.org/spreadsheetml/2006/main" count="23" uniqueCount="22">
  <si>
    <t>Qty</t>
  </si>
  <si>
    <t>Traval</t>
  </si>
  <si>
    <t xml:space="preserve">With Travel Goods </t>
  </si>
  <si>
    <t xml:space="preserve">WithOut Goods Val </t>
  </si>
  <si>
    <t>UNITED NINE Bangaladesh</t>
  </si>
  <si>
    <t>Formula = Received qty+Travel expenses/qty</t>
  </si>
  <si>
    <t xml:space="preserve">Received qty </t>
  </si>
  <si>
    <t>Import Costing - Goods value calculation</t>
  </si>
  <si>
    <t>Freight (USD)</t>
  </si>
  <si>
    <t>Freight (INR)</t>
  </si>
  <si>
    <t>Total Value</t>
  </si>
  <si>
    <t>TT Receipt</t>
  </si>
  <si>
    <t xml:space="preserve">Purchase Qty </t>
  </si>
  <si>
    <t>Act_Freight Rate</t>
  </si>
  <si>
    <t>Actual_Purchase_Rate</t>
  </si>
  <si>
    <t>Purchase Amt(USD)</t>
  </si>
  <si>
    <t>Purchase Amt(INR)</t>
  </si>
  <si>
    <t>Ex rate</t>
  </si>
  <si>
    <t>Advance amount(USD)</t>
  </si>
  <si>
    <t>Advance amount(INR)</t>
  </si>
  <si>
    <t>Coming from remittance entry</t>
  </si>
  <si>
    <t>Average amount in outward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</si>
</sst>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1" xfId="0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7" sqref="H17"/>
    </sheetView>
  </sheetViews>
  <sheetFormatPr defaultRowHeight="15" x14ac:dyDescent="0.25"/>
  <cols>
    <col min="1" max="1" width="25.140625" customWidth="1"/>
    <col min="3" max="3" width="18.5703125" customWidth="1"/>
    <col min="9" max="9" width="32.7109375" customWidth="1"/>
  </cols>
  <sheetData>
    <row r="1" spans="1:8" x14ac:dyDescent="0.25">
      <c r="A1" s="8" t="s">
        <v>7</v>
      </c>
      <c r="B1" s="8"/>
      <c r="C1" s="8"/>
    </row>
    <row r="2" spans="1:8" x14ac:dyDescent="0.25">
      <c r="A2" s="9" t="s">
        <v>4</v>
      </c>
    </row>
    <row r="3" spans="1:8" x14ac:dyDescent="0.25">
      <c r="A3" s="7" t="s">
        <v>1</v>
      </c>
      <c r="C3" t="s">
        <v>6</v>
      </c>
      <c r="H3" t="s">
        <v>5</v>
      </c>
    </row>
    <row r="4" spans="1:8" x14ac:dyDescent="0.25">
      <c r="A4">
        <v>36021.64</v>
      </c>
      <c r="C4" s="1">
        <v>87764.6</v>
      </c>
    </row>
    <row r="5" spans="1:8" x14ac:dyDescent="0.25">
      <c r="A5">
        <v>500</v>
      </c>
    </row>
    <row r="6" spans="1:8" x14ac:dyDescent="0.25">
      <c r="C6" s="3">
        <f>C4+A4+A5</f>
        <v>124286.24</v>
      </c>
    </row>
    <row r="9" spans="1:8" x14ac:dyDescent="0.25">
      <c r="A9" t="s">
        <v>0</v>
      </c>
      <c r="B9" s="4">
        <v>122636</v>
      </c>
      <c r="C9" s="2" t="s">
        <v>2</v>
      </c>
      <c r="D9" s="6">
        <f>C6/B9</f>
        <v>1.013456407580156</v>
      </c>
    </row>
    <row r="10" spans="1:8" x14ac:dyDescent="0.25">
      <c r="C10" s="2" t="s">
        <v>3</v>
      </c>
      <c r="D10" s="5">
        <f>(A4+A5)/B9</f>
        <v>0.29780521217260836</v>
      </c>
    </row>
    <row r="13" spans="1:8" x14ac:dyDescent="0.25">
      <c r="A13" s="4" t="s">
        <v>11</v>
      </c>
      <c r="C13" t="s">
        <v>20</v>
      </c>
    </row>
    <row r="15" spans="1:8" x14ac:dyDescent="0.25">
      <c r="A15" s="4" t="s">
        <v>10</v>
      </c>
      <c r="C15" t="s">
        <v>20</v>
      </c>
    </row>
    <row r="17" spans="1:3" x14ac:dyDescent="0.25">
      <c r="A17" s="4" t="s">
        <v>8</v>
      </c>
      <c r="C17" t="s">
        <v>21</v>
      </c>
    </row>
    <row r="18" spans="1:3" x14ac:dyDescent="0.25">
      <c r="A18" s="4" t="s">
        <v>9</v>
      </c>
    </row>
  </sheetData>
  <mergeCells count="1">
    <mergeCell ref="A1:C1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"/>
  <sheetViews>
    <sheetView topLeftCell="A2" workbookViewId="0">
      <selection activeCell="C9" sqref="C9"/>
    </sheetView>
  </sheetViews>
  <sheetFormatPr defaultRowHeight="15" x14ac:dyDescent="0.25"/>
  <cols>
    <col min="1" max="1" width="12.42578125" customWidth="1"/>
    <col min="2" max="2" width="20" customWidth="1"/>
    <col min="3" max="3" width="17.7109375" customWidth="1"/>
    <col min="4" max="5" width="20" customWidth="1"/>
    <col min="6" max="6" width="15.7109375" customWidth="1"/>
    <col min="7" max="7" width="20.85546875" customWidth="1"/>
    <col min="8" max="8" width="24" customWidth="1"/>
  </cols>
  <sheetData>
    <row r="2" spans="1:8" x14ac:dyDescent="0.25">
      <c r="A2" t="s">
        <v>12</v>
      </c>
      <c r="B2" t="s">
        <v>14</v>
      </c>
      <c r="C2" t="s">
        <v>15</v>
      </c>
      <c r="D2" t="s">
        <v>17</v>
      </c>
      <c r="E2" t="s">
        <v>16</v>
      </c>
      <c r="F2" t="s">
        <v>13</v>
      </c>
      <c r="G2" t="s">
        <v>18</v>
      </c>
      <c r="H2" t="s">
        <v>19</v>
      </c>
    </row>
    <row r="3" spans="1:8" x14ac:dyDescent="0.25">
      <c r="A3" s="10">
        <v>25282</v>
      </c>
      <c r="B3" s="10">
        <v>1.04E-2</v>
      </c>
      <c r="C3" s="10">
        <f>A3*B3</f>
        <v>262.93279999999999</v>
      </c>
      <c r="D3" s="10">
        <v>83.65</v>
      </c>
      <c r="E3" s="10">
        <f>C3*D3</f>
        <v>21994.328720000001</v>
      </c>
      <c r="F3" s="10">
        <v>7.0000000000000001E-3</v>
      </c>
    </row>
    <row r="4" spans="1:8" x14ac:dyDescent="0.25">
      <c r="A4" s="10">
        <v>25282</v>
      </c>
      <c r="B4" s="10">
        <v>1.04E-2</v>
      </c>
      <c r="C4" s="10">
        <f t="shared" ref="C4:C7" si="0">A4*B4</f>
        <v>262.93279999999999</v>
      </c>
      <c r="D4" s="10">
        <v>83.65</v>
      </c>
      <c r="E4" s="10">
        <f t="shared" ref="E4:E7" si="1">C4*D4</f>
        <v>21994.328720000001</v>
      </c>
      <c r="F4" s="10">
        <v>7.0000000000000001E-3</v>
      </c>
    </row>
    <row r="5" spans="1:8" x14ac:dyDescent="0.25">
      <c r="A5" s="10">
        <v>25282</v>
      </c>
      <c r="B5" s="10">
        <v>1.04E-2</v>
      </c>
      <c r="C5" s="10">
        <f t="shared" si="0"/>
        <v>262.93279999999999</v>
      </c>
      <c r="D5" s="10">
        <v>83.65</v>
      </c>
      <c r="E5" s="10">
        <f t="shared" si="1"/>
        <v>21994.328720000001</v>
      </c>
      <c r="F5" s="10">
        <v>7.0000000000000001E-3</v>
      </c>
    </row>
    <row r="6" spans="1:8" x14ac:dyDescent="0.25">
      <c r="A6" s="10">
        <v>25282</v>
      </c>
      <c r="B6" s="10">
        <v>1.04E-2</v>
      </c>
      <c r="C6" s="10">
        <f t="shared" si="0"/>
        <v>262.93279999999999</v>
      </c>
      <c r="D6" s="10">
        <v>83.65</v>
      </c>
      <c r="E6" s="10">
        <f t="shared" si="1"/>
        <v>21994.328720000001</v>
      </c>
      <c r="F6" s="10">
        <v>7.0000000000000001E-3</v>
      </c>
    </row>
    <row r="7" spans="1:8" x14ac:dyDescent="0.25">
      <c r="A7" s="10">
        <v>25282</v>
      </c>
      <c r="B7" s="10">
        <v>1.04E-2</v>
      </c>
      <c r="C7" s="10">
        <f t="shared" si="0"/>
        <v>262.93279999999999</v>
      </c>
      <c r="D7" s="10">
        <v>83.65</v>
      </c>
      <c r="E7" s="10">
        <f t="shared" si="1"/>
        <v>21994.328720000001</v>
      </c>
      <c r="F7" s="10">
        <v>7.0000000000000001E-3</v>
      </c>
    </row>
    <row r="8" spans="1:8" x14ac:dyDescent="0.25">
      <c r="A8" s="10"/>
      <c r="B8" s="10"/>
      <c r="C8" s="10">
        <f>C3+C4+C5+C6+C7</f>
        <v>1314.664</v>
      </c>
      <c r="D8" s="10"/>
      <c r="E8" s="10"/>
      <c r="F8" s="10"/>
    </row>
    <row r="9" spans="1:8" x14ac:dyDescent="0.25">
      <c r="A9" s="10"/>
      <c r="B9" s="10"/>
      <c r="C9" s="10"/>
      <c r="D9" s="10"/>
      <c r="E9" s="10"/>
      <c r="F9" s="10"/>
    </row>
    <row r="10" spans="1:8" x14ac:dyDescent="0.25">
      <c r="A10" s="10">
        <v>25282</v>
      </c>
      <c r="B10" s="10">
        <v>1.0999999999999999E-2</v>
      </c>
      <c r="C10" s="10">
        <f>A10*B10</f>
        <v>278.10199999999998</v>
      </c>
      <c r="D10" s="10">
        <v>83.65</v>
      </c>
      <c r="E10" s="10">
        <f>C10*D10</f>
        <v>23263.2323</v>
      </c>
      <c r="F10" s="10">
        <v>7.0000000000000001E-3</v>
      </c>
    </row>
    <row r="11" spans="1:8" x14ac:dyDescent="0.25">
      <c r="A11" s="10">
        <v>25282</v>
      </c>
      <c r="B11" s="10">
        <v>1.0999999999999999E-2</v>
      </c>
      <c r="C11" s="10">
        <f t="shared" ref="C11:C19" si="2">A11*B11</f>
        <v>278.10199999999998</v>
      </c>
      <c r="D11" s="10">
        <v>83.65</v>
      </c>
      <c r="E11" s="10">
        <f t="shared" ref="E11:E14" si="3">C11*D11</f>
        <v>23263.2323</v>
      </c>
      <c r="F11" s="10">
        <v>7.0000000000000001E-3</v>
      </c>
    </row>
    <row r="12" spans="1:8" x14ac:dyDescent="0.25">
      <c r="A12" s="10">
        <v>25282</v>
      </c>
      <c r="B12" s="10">
        <v>1.0999999999999999E-2</v>
      </c>
      <c r="C12" s="10">
        <f t="shared" si="2"/>
        <v>278.10199999999998</v>
      </c>
      <c r="D12" s="10">
        <v>83.65</v>
      </c>
      <c r="E12" s="10">
        <f t="shared" si="3"/>
        <v>23263.2323</v>
      </c>
      <c r="F12" s="10">
        <v>7.0000000000000001E-3</v>
      </c>
    </row>
    <row r="13" spans="1:8" x14ac:dyDescent="0.25">
      <c r="A13" s="10">
        <v>25282</v>
      </c>
      <c r="B13" s="10">
        <v>1.0999999999999999E-2</v>
      </c>
      <c r="C13" s="10">
        <f t="shared" si="2"/>
        <v>278.10199999999998</v>
      </c>
      <c r="D13" s="10">
        <v>83.65</v>
      </c>
      <c r="E13" s="10">
        <f t="shared" si="3"/>
        <v>23263.2323</v>
      </c>
      <c r="F13" s="10">
        <v>7.0000000000000001E-3</v>
      </c>
    </row>
    <row r="14" spans="1:8" x14ac:dyDescent="0.25">
      <c r="A14" s="10">
        <v>25282</v>
      </c>
      <c r="B14" s="10">
        <v>1.0999999999999999E-2</v>
      </c>
      <c r="C14" s="10">
        <f t="shared" si="2"/>
        <v>278.10199999999998</v>
      </c>
      <c r="D14" s="10">
        <v>83.65</v>
      </c>
      <c r="E14" s="10">
        <f t="shared" si="3"/>
        <v>23263.2323</v>
      </c>
      <c r="F14" s="10">
        <v>7.0000000000000001E-3</v>
      </c>
    </row>
    <row r="15" spans="1:8" x14ac:dyDescent="0.25">
      <c r="A15" s="10">
        <v>51062</v>
      </c>
      <c r="B15" s="10">
        <v>1.0999999999999999E-2</v>
      </c>
      <c r="C15" s="10">
        <f t="shared" si="2"/>
        <v>561.68200000000002</v>
      </c>
      <c r="D15" s="10">
        <v>83.65</v>
      </c>
      <c r="E15" s="10">
        <f>C15*D15</f>
        <v>46984.699300000007</v>
      </c>
      <c r="F15" s="10">
        <v>4.0000000000000001E-3</v>
      </c>
    </row>
    <row r="16" spans="1:8" x14ac:dyDescent="0.25">
      <c r="A16" s="10">
        <v>51062</v>
      </c>
      <c r="B16" s="10">
        <v>1.0999999999999999E-2</v>
      </c>
      <c r="C16" s="10">
        <f t="shared" si="2"/>
        <v>561.68200000000002</v>
      </c>
      <c r="D16" s="10">
        <v>83.65</v>
      </c>
      <c r="E16" s="10">
        <f t="shared" ref="E16:E19" si="4">C16*D16</f>
        <v>46984.699300000007</v>
      </c>
      <c r="F16" s="10">
        <v>4.0000000000000001E-3</v>
      </c>
    </row>
    <row r="17" spans="1:7" x14ac:dyDescent="0.25">
      <c r="A17" s="10">
        <v>51062</v>
      </c>
      <c r="B17" s="10">
        <v>1.0999999999999999E-2</v>
      </c>
      <c r="C17" s="10">
        <f t="shared" si="2"/>
        <v>561.68200000000002</v>
      </c>
      <c r="D17" s="10">
        <v>83.65</v>
      </c>
      <c r="E17" s="10">
        <f t="shared" si="4"/>
        <v>46984.699300000007</v>
      </c>
      <c r="F17" s="10">
        <v>4.0000000000000001E-3</v>
      </c>
    </row>
    <row r="18" spans="1:7" x14ac:dyDescent="0.25">
      <c r="A18" s="10">
        <v>51062</v>
      </c>
      <c r="B18" s="10">
        <v>1.0999999999999999E-2</v>
      </c>
      <c r="C18" s="10">
        <f t="shared" si="2"/>
        <v>561.68200000000002</v>
      </c>
      <c r="D18" s="10">
        <v>83.65</v>
      </c>
      <c r="E18" s="10">
        <f t="shared" si="4"/>
        <v>46984.699300000007</v>
      </c>
      <c r="F18" s="10">
        <v>4.0000000000000001E-3</v>
      </c>
    </row>
    <row r="19" spans="1:7" x14ac:dyDescent="0.25">
      <c r="A19" s="10">
        <v>51062</v>
      </c>
      <c r="B19" s="10">
        <v>1.0999999999999999E-2</v>
      </c>
      <c r="C19" s="10">
        <f t="shared" si="2"/>
        <v>561.68200000000002</v>
      </c>
      <c r="D19" s="10">
        <v>83.65</v>
      </c>
      <c r="E19" s="10">
        <f t="shared" si="4"/>
        <v>46984.699300000007</v>
      </c>
      <c r="F19" s="10">
        <v>4.0000000000000001E-3</v>
      </c>
    </row>
    <row r="24" spans="1:7" x14ac:dyDescent="0.25">
      <c r="D24">
        <f>C3+C4+C5+C6+C10+C7+C11+C12+C13+C14</f>
        <v>2705.1739999999995</v>
      </c>
      <c r="G24">
        <f>C15+F15+C16+F16+C17+F17+C18+F18+C19+F19</f>
        <v>2808.4299999999994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 costing cal</vt:lpstr>
      <vt:lpstr>Outward-Advance cal</vt:lpstr>
      <vt:lpstr>Sheet3</vt:lpstr>
    </vt:vector>
  </TitlesOfParts>
  <Company>Gainup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prabakaran</dc:creator>
  <cp:lastModifiedBy>admin</cp:lastModifiedBy>
  <dcterms:created xsi:type="dcterms:W3CDTF">2023-03-23T05:18:29Z</dcterms:created>
  <dcterms:modified xsi:type="dcterms:W3CDTF">2023-03-23T12:32:00Z</dcterms:modified>
</cp:coreProperties>
</file>